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pivotTables/pivotTable6.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hidePivotFieldList="1"/>
  <mc:AlternateContent xmlns:mc="http://schemas.openxmlformats.org/markup-compatibility/2006">
    <mc:Choice Requires="x15">
      <x15ac:absPath xmlns:x15ac="http://schemas.microsoft.com/office/spreadsheetml/2010/11/ac" url="https://unhcr365-my.sharepoint.com/personal/michele_unhcr_org/Documents/Documents/WORKING FILES/"/>
    </mc:Choice>
  </mc:AlternateContent>
  <xr:revisionPtr revIDLastSave="2" documentId="8_{CB12456D-8E66-48A0-87DE-2A67FFA2CDA8}" xr6:coauthVersionLast="47" xr6:coauthVersionMax="47" xr10:uidLastSave="{D8CBB93D-F705-43F9-9732-1E22AAC64776}"/>
  <bookViews>
    <workbookView xWindow="-120" yWindow="-120" windowWidth="29040" windowHeight="15720" xr2:uid="{14248215-A806-4700-A119-CF1275EFCA5D}"/>
  </bookViews>
  <sheets>
    <sheet name="ReadMe" sheetId="6" r:id="rId1"/>
    <sheet name="Consolidated_Resp_Framework" sheetId="2" r:id="rId2"/>
    <sheet name="Complete_response_db" sheetId="1" r:id="rId3"/>
    <sheet name="Unique_lists" sheetId="5" r:id="rId4"/>
    <sheet name="Child Protection" sheetId="12" r:id="rId5"/>
    <sheet name="Gender-based Violence" sheetId="13" r:id="rId6"/>
    <sheet name="Mine Action" sheetId="15" r:id="rId7"/>
    <sheet name="Housing, Land &amp; Property" sheetId="14" r:id="rId8"/>
    <sheet name="OCHA Menu" sheetId="10" r:id="rId9"/>
    <sheet name="Sheet1" sheetId="11" state="hidden" r:id="rId10"/>
    <sheet name="Sheet4" sheetId="4" state="hidden" r:id="rId11"/>
  </sheets>
  <definedNames>
    <definedName name="_xlnm._FilterDatabase" localSheetId="4" hidden="1">'Child Protection'!$D$2:$H$43</definedName>
    <definedName name="_xlnm._FilterDatabase" localSheetId="2" hidden="1">Complete_response_db!$D$3:$P$339</definedName>
    <definedName name="_xlnm._FilterDatabase" localSheetId="5" hidden="1">'Gender-based Violence'!$D$2:$H$2</definedName>
    <definedName name="_xlnm._FilterDatabase" localSheetId="7" hidden="1">'Housing, Land &amp; Property'!$D$2:$H$2</definedName>
    <definedName name="_xlnm._FilterDatabase" localSheetId="6" hidden="1">'Mine Action'!$D$2:$H$2</definedName>
    <definedName name="_xlnm._FilterDatabase" localSheetId="8" hidden="1">'OCHA Menu'!$D$3:$K$3</definedName>
  </definedNames>
  <calcPr calcId="191028"/>
  <pivotCaches>
    <pivotCache cacheId="0" r:id="rId1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11" l="1"/>
  <c r="G5" i="11"/>
  <c r="G6" i="11"/>
  <c r="G7" i="11"/>
  <c r="G8" i="11"/>
  <c r="G9" i="11"/>
  <c r="G10" i="11"/>
  <c r="G11" i="11"/>
  <c r="G12" i="11"/>
  <c r="G13" i="11"/>
  <c r="G14" i="11"/>
  <c r="G15" i="11"/>
  <c r="G16" i="11"/>
  <c r="G17" i="11"/>
  <c r="G18" i="11"/>
  <c r="G19" i="11"/>
  <c r="G20" i="11"/>
  <c r="G21" i="11"/>
  <c r="G22" i="11"/>
  <c r="G23" i="11"/>
  <c r="G24" i="11"/>
  <c r="G25" i="11"/>
  <c r="G26" i="11"/>
  <c r="G27" i="11"/>
  <c r="G28" i="11"/>
  <c r="G29" i="11"/>
  <c r="G30" i="11"/>
  <c r="G31" i="11"/>
  <c r="G32" i="11"/>
  <c r="G33" i="11"/>
  <c r="G34" i="11"/>
  <c r="G35" i="11"/>
  <c r="G36" i="11"/>
  <c r="G37" i="11"/>
  <c r="G38" i="11"/>
  <c r="G39" i="11"/>
  <c r="G40" i="11"/>
  <c r="G41" i="11"/>
  <c r="G42" i="11"/>
  <c r="G43" i="11"/>
  <c r="G44" i="11"/>
  <c r="G45" i="11"/>
  <c r="G47" i="11"/>
  <c r="G48" i="11"/>
  <c r="G49" i="11"/>
  <c r="G50" i="11"/>
  <c r="G51" i="11"/>
  <c r="G52" i="11"/>
  <c r="G53" i="11"/>
  <c r="G54" i="11"/>
  <c r="G55" i="11"/>
  <c r="G56" i="11"/>
  <c r="G57" i="11"/>
  <c r="G58" i="11"/>
  <c r="G59" i="11"/>
  <c r="G60" i="11"/>
  <c r="G61" i="11"/>
  <c r="G63" i="11"/>
  <c r="G64" i="11"/>
  <c r="G65" i="11"/>
  <c r="G66" i="11"/>
  <c r="G67" i="11"/>
  <c r="G68" i="11"/>
  <c r="G69" i="11"/>
  <c r="G70" i="11"/>
  <c r="G71" i="11"/>
  <c r="G72" i="11"/>
  <c r="G73" i="11"/>
  <c r="G74" i="11"/>
  <c r="G75" i="11"/>
  <c r="G76" i="11"/>
  <c r="G77" i="11"/>
  <c r="G78" i="11"/>
  <c r="G79" i="11"/>
  <c r="G80" i="11"/>
  <c r="G81" i="11"/>
  <c r="G82" i="11"/>
  <c r="G83" i="11"/>
  <c r="G3" i="11"/>
  <c r="C62" i="11"/>
  <c r="D62" i="11" s="1"/>
  <c r="C63" i="11"/>
  <c r="D63" i="11" s="1"/>
  <c r="C64" i="11"/>
  <c r="D64" i="11" s="1"/>
  <c r="C65" i="11"/>
  <c r="D65" i="11" s="1"/>
  <c r="C66" i="11"/>
  <c r="D66" i="11" s="1"/>
  <c r="C67" i="11"/>
  <c r="D67" i="11" s="1"/>
  <c r="C68" i="11"/>
  <c r="D68" i="11" s="1"/>
  <c r="C69" i="11"/>
  <c r="D69" i="11" s="1"/>
  <c r="C70" i="11"/>
  <c r="D70" i="11" s="1"/>
  <c r="C71" i="11"/>
  <c r="D71" i="11" s="1"/>
  <c r="C72" i="11"/>
  <c r="D72" i="11" s="1"/>
  <c r="C73" i="11"/>
  <c r="D73" i="11" s="1"/>
  <c r="C74" i="11"/>
  <c r="D74" i="11" s="1"/>
  <c r="C75" i="11"/>
  <c r="D75" i="11" s="1"/>
  <c r="C76" i="11"/>
  <c r="D76" i="11" s="1"/>
  <c r="C77" i="11"/>
  <c r="D77" i="11" s="1"/>
  <c r="C78" i="11"/>
  <c r="D78" i="11" s="1"/>
  <c r="C79" i="11"/>
  <c r="D79" i="11" s="1"/>
  <c r="C80" i="11"/>
  <c r="D80" i="11" s="1"/>
  <c r="C81" i="11"/>
  <c r="D81" i="11" s="1"/>
  <c r="C82" i="11"/>
  <c r="D82" i="11" s="1"/>
  <c r="C83" i="11"/>
  <c r="D83" i="11" s="1"/>
  <c r="C44" i="11"/>
  <c r="D44" i="11" s="1"/>
  <c r="C45" i="11"/>
  <c r="D45" i="11" s="1"/>
  <c r="C46" i="11"/>
  <c r="D46" i="11" s="1"/>
  <c r="C47" i="11"/>
  <c r="D47" i="11" s="1"/>
  <c r="C48" i="11"/>
  <c r="D48" i="11" s="1"/>
  <c r="C49" i="11"/>
  <c r="D49" i="11" s="1"/>
  <c r="C50" i="11"/>
  <c r="D50" i="11" s="1"/>
  <c r="C51" i="11"/>
  <c r="D51" i="11" s="1"/>
  <c r="C52" i="11"/>
  <c r="D52" i="11" s="1"/>
  <c r="C53" i="11"/>
  <c r="D53" i="11" s="1"/>
  <c r="C54" i="11"/>
  <c r="D54" i="11" s="1"/>
  <c r="C55" i="11"/>
  <c r="D55" i="11" s="1"/>
  <c r="C56" i="11"/>
  <c r="D56" i="11" s="1"/>
  <c r="C57" i="11"/>
  <c r="D57" i="11" s="1"/>
  <c r="C58" i="11"/>
  <c r="D58" i="11" s="1"/>
  <c r="C59" i="11"/>
  <c r="D59" i="11" s="1"/>
  <c r="C60" i="11"/>
  <c r="D60" i="11" s="1"/>
  <c r="C61" i="11"/>
  <c r="D61" i="11" s="1"/>
  <c r="C10" i="11"/>
  <c r="D10" i="11" s="1"/>
  <c r="C11" i="11"/>
  <c r="D11" i="11" s="1"/>
  <c r="C12" i="11"/>
  <c r="D12" i="11" s="1"/>
  <c r="C13" i="11"/>
  <c r="D13" i="11" s="1"/>
  <c r="C14" i="11"/>
  <c r="D14" i="11" s="1"/>
  <c r="C15" i="11"/>
  <c r="D15" i="11" s="1"/>
  <c r="C16" i="11"/>
  <c r="D16" i="11" s="1"/>
  <c r="C17" i="11"/>
  <c r="D17" i="11" s="1"/>
  <c r="C18" i="11"/>
  <c r="D18" i="11" s="1"/>
  <c r="C19" i="11"/>
  <c r="D19" i="11" s="1"/>
  <c r="C20" i="11"/>
  <c r="D20" i="11" s="1"/>
  <c r="C21" i="11"/>
  <c r="D21" i="11" s="1"/>
  <c r="C22" i="11"/>
  <c r="D22" i="11" s="1"/>
  <c r="C23" i="11"/>
  <c r="D23" i="11" s="1"/>
  <c r="C24" i="11"/>
  <c r="D24" i="11" s="1"/>
  <c r="C25" i="11"/>
  <c r="D25" i="11" s="1"/>
  <c r="C26" i="11"/>
  <c r="D26" i="11" s="1"/>
  <c r="C27" i="11"/>
  <c r="D27" i="11" s="1"/>
  <c r="C28" i="11"/>
  <c r="D28" i="11" s="1"/>
  <c r="C29" i="11"/>
  <c r="D29" i="11" s="1"/>
  <c r="C30" i="11"/>
  <c r="D30" i="11" s="1"/>
  <c r="C31" i="11"/>
  <c r="D31" i="11" s="1"/>
  <c r="C32" i="11"/>
  <c r="D32" i="11" s="1"/>
  <c r="C33" i="11"/>
  <c r="D33" i="11" s="1"/>
  <c r="C34" i="11"/>
  <c r="D34" i="11" s="1"/>
  <c r="C35" i="11"/>
  <c r="D35" i="11" s="1"/>
  <c r="C36" i="11"/>
  <c r="D36" i="11" s="1"/>
  <c r="C37" i="11"/>
  <c r="D37" i="11" s="1"/>
  <c r="C38" i="11"/>
  <c r="D38" i="11" s="1"/>
  <c r="C39" i="11"/>
  <c r="D39" i="11" s="1"/>
  <c r="C40" i="11"/>
  <c r="D40" i="11" s="1"/>
  <c r="C41" i="11"/>
  <c r="D41" i="11" s="1"/>
  <c r="C42" i="11"/>
  <c r="D42" i="11" s="1"/>
  <c r="C43" i="11"/>
  <c r="D43" i="11" s="1"/>
  <c r="C4" i="11"/>
  <c r="D4" i="11" s="1"/>
  <c r="C5" i="11"/>
  <c r="D5" i="11" s="1"/>
  <c r="C6" i="11"/>
  <c r="D6" i="11" s="1"/>
  <c r="C7" i="11"/>
  <c r="D7" i="11" s="1"/>
  <c r="C8" i="11"/>
  <c r="D8" i="11" s="1"/>
  <c r="C9" i="11"/>
  <c r="D9" i="11" s="1"/>
  <c r="C3" i="11"/>
  <c r="D3" i="11" s="1"/>
  <c r="B19" i="11" l="1"/>
  <c r="B75" i="11"/>
  <c r="B11" i="11"/>
  <c r="B67" i="11"/>
  <c r="B59" i="11"/>
  <c r="B83" i="11"/>
  <c r="B51" i="11"/>
  <c r="B43" i="11"/>
  <c r="B35" i="11"/>
  <c r="B27" i="11"/>
  <c r="B82" i="11"/>
  <c r="B74" i="11"/>
  <c r="B66" i="11"/>
  <c r="B58" i="11"/>
  <c r="B50" i="11"/>
  <c r="B42" i="11"/>
  <c r="B34" i="11"/>
  <c r="B26" i="11"/>
  <c r="B18" i="11"/>
  <c r="B10" i="11"/>
  <c r="B81" i="11"/>
  <c r="B73" i="11"/>
  <c r="B65" i="11"/>
  <c r="B57" i="11"/>
  <c r="B49" i="11"/>
  <c r="B41" i="11"/>
  <c r="B33" i="11"/>
  <c r="B25" i="11"/>
  <c r="B17" i="11"/>
  <c r="B9" i="11"/>
  <c r="B80" i="11"/>
  <c r="B72" i="11"/>
  <c r="B64" i="11"/>
  <c r="B56" i="11"/>
  <c r="B48" i="11"/>
  <c r="B40" i="11"/>
  <c r="B32" i="11"/>
  <c r="B24" i="11"/>
  <c r="B16" i="11"/>
  <c r="B8" i="11"/>
  <c r="B79" i="11"/>
  <c r="B71" i="11"/>
  <c r="B63" i="11"/>
  <c r="B55" i="11"/>
  <c r="B47" i="11"/>
  <c r="B39" i="11"/>
  <c r="B31" i="11"/>
  <c r="B23" i="11"/>
  <c r="B15" i="11"/>
  <c r="B7" i="11"/>
  <c r="B78" i="11"/>
  <c r="B70" i="11"/>
  <c r="B62" i="11"/>
  <c r="B54" i="11"/>
  <c r="B46" i="11"/>
  <c r="B38" i="11"/>
  <c r="B30" i="11"/>
  <c r="B22" i="11"/>
  <c r="B14" i="11"/>
  <c r="B6" i="11"/>
  <c r="B77" i="11"/>
  <c r="B69" i="11"/>
  <c r="B61" i="11"/>
  <c r="B53" i="11"/>
  <c r="B45" i="11"/>
  <c r="B37" i="11"/>
  <c r="B29" i="11"/>
  <c r="B21" i="11"/>
  <c r="B13" i="11"/>
  <c r="B5" i="11"/>
  <c r="B3" i="11"/>
  <c r="B76" i="11"/>
  <c r="B68" i="11"/>
  <c r="B60" i="11"/>
  <c r="B52" i="11"/>
  <c r="B44" i="11"/>
  <c r="B36" i="11"/>
  <c r="B28" i="11"/>
  <c r="B20" i="11"/>
  <c r="B12" i="11"/>
  <c r="B4" i="11"/>
</calcChain>
</file>

<file path=xl/sharedStrings.xml><?xml version="1.0" encoding="utf-8"?>
<sst xmlns="http://schemas.openxmlformats.org/spreadsheetml/2006/main" count="4938" uniqueCount="864">
  <si>
    <t>Response Pillar</t>
  </si>
  <si>
    <t>Programming Modalities</t>
  </si>
  <si>
    <t>Common Activity</t>
  </si>
  <si>
    <t>Advocacy and lobby efforts to reinforce protection environment</t>
  </si>
  <si>
    <t>Advocacy and engagement for the realization of the Centrality of Protection, including integrating and mainstreaming protection into humanitarian response.</t>
  </si>
  <si>
    <t>Mediation, negotiation and conflict resolution</t>
  </si>
  <si>
    <t>Negotiation initiatives to prevent, reduce or respond to protection risks</t>
  </si>
  <si>
    <t>Specific advocacy to strengthen protection through law and policy</t>
  </si>
  <si>
    <t>Strengthening of advocacy and lobby efforts on protection</t>
  </si>
  <si>
    <t>Targeted private or public advocacy actions, strategies and campaigns</t>
  </si>
  <si>
    <t>Capacity strengthening and institutional support to reinforce protection environment</t>
  </si>
  <si>
    <t>Capacity strengthening for local and  national authorities, other actors responsible for adhering to laws and policies and protection service providers</t>
  </si>
  <si>
    <t>Establishment or strengthening of community mechanisms, including local structures and networks</t>
  </si>
  <si>
    <t>Training of other humanitarian actors and non-protection service providers</t>
  </si>
  <si>
    <t>Number of services providers or frontline actors receiving capacity strengthening, including training, refresher courses, orientations or other support.</t>
  </si>
  <si>
    <t>Communication and provision of information to reinforce people's capacities and strategies</t>
  </si>
  <si>
    <t>Early warning systems</t>
  </si>
  <si>
    <t>Number of early warning or critical information systems and mechanisms established</t>
  </si>
  <si>
    <t>Protection risk education and awareness</t>
  </si>
  <si>
    <t>Rights awareness</t>
  </si>
  <si>
    <t>Awareness, information, communication and education campaigns to access rights and entitlements</t>
  </si>
  <si>
    <t>Community-based protection and support to social cohesion</t>
  </si>
  <si>
    <t>Community-based/led activities to prevent, reduce or address protection risk</t>
  </si>
  <si>
    <t>Conflict/dispute resolution and social cohesion interventions</t>
  </si>
  <si>
    <t>Protection by presence</t>
  </si>
  <si>
    <t>Strengthening community self-protection through community-based/led protection planning and activities</t>
  </si>
  <si>
    <t>Identification, monitoring and analysis of protection risks and needs</t>
  </si>
  <si>
    <t>Protection analysis, including prioritization of critical protection risks</t>
  </si>
  <si>
    <t>Number of analyses documents, reports or other products shared with relevant stakeholders</t>
  </si>
  <si>
    <t>Number of actors engaged in joined-up and collective analyses processes</t>
  </si>
  <si>
    <t>Protection assessments and consultations, including risks identification</t>
  </si>
  <si>
    <t>Protection Monitoring</t>
  </si>
  <si>
    <t>Establishment or support to protection monitoring systems at national and subnational levels.</t>
  </si>
  <si>
    <t>Number of protection monitoring systems established at national and subnational levels.</t>
  </si>
  <si>
    <t>Monitoring and consultation activities, including incidents, protection, human rights violations or displacement</t>
  </si>
  <si>
    <t>Provision of targeted essential services and individual assistance</t>
  </si>
  <si>
    <t xml:space="preserve">Assistance and support to ensure safe spaces and environments     </t>
  </si>
  <si>
    <t>Coordination and support for intersectional safeguards in preparedness, contingency planning and response.</t>
  </si>
  <si>
    <t>Establishment or Support to ensure intersectional safeguards in emergencies</t>
  </si>
  <si>
    <t>Number of safeguards mechanisms established in preparedness, contingency planning and response.</t>
  </si>
  <si>
    <t>Individual protection assistance, including protection case management, mediation as well as provision of various forms of assistance, including cash</t>
  </si>
  <si>
    <t>Number of UASC supported through identification, documentation and reunification</t>
  </si>
  <si>
    <t>Legal services (information, counseling, legal assistance)</t>
  </si>
  <si>
    <t>Provision of legal assistance, including on legal identity</t>
  </si>
  <si>
    <t xml:space="preserve">Referral to respond to protection risks and resulting needs, including protection desks </t>
  </si>
  <si>
    <t>Number of operational mechanisms available to affected population for urgent needs, including integrated service delivery points, hotlines or protection desk established.</t>
  </si>
  <si>
    <t>ID_Pillar</t>
  </si>
  <si>
    <t>ID_Modality</t>
  </si>
  <si>
    <t>Area specific</t>
  </si>
  <si>
    <t>Area spcific ID</t>
  </si>
  <si>
    <t>Comments</t>
  </si>
  <si>
    <t>P06</t>
  </si>
  <si>
    <t>P06.1</t>
  </si>
  <si>
    <t>Alerting specialized organizations to take appropriate measures on areas affected by dangerous materials</t>
  </si>
  <si>
    <t xml:space="preserve">Ensuring that analysis of potential ethnic, political or other tensions between displaced communities, or between displaced and host communities is incorporated into planning the response of humanitarian actors. </t>
  </si>
  <si>
    <t>Incorporation of  strategies to prevent sexual violence in food and nutrition programmes</t>
  </si>
  <si>
    <t>Ensure that training programmes do not reinforce existing social or stereotypical gender divisions of labour</t>
  </si>
  <si>
    <t>Ensuring that separated and unaccompanied children have equal access to the material, financial and legal assistance to which they are entitled in the aftermath of a disaster</t>
  </si>
  <si>
    <t xml:space="preserve">Recommend key protection outcomes that different sectors should prioritize in their work plans  and immediate response.  </t>
  </si>
  <si>
    <t>Engagement and coordination to ensure protection into humanitarian planning and response</t>
  </si>
  <si>
    <t>Sensitization campaigns on protection risks and protective factors to other sectors or humanitarian actors</t>
  </si>
  <si>
    <t>Presentation of protection risk analysis and prioritization to HCT, member states or other sectors</t>
  </si>
  <si>
    <t>External engagement to ensure equal access to material, financial, and legal assistance for people at risk</t>
  </si>
  <si>
    <t>P02</t>
  </si>
  <si>
    <t>P02.1</t>
  </si>
  <si>
    <t>Specific support for relocation to safe sites</t>
  </si>
  <si>
    <t>Protection for homes and possessions left behind</t>
  </si>
  <si>
    <t>Setting up separate lines/channels and places of distribution where cultural traditions limit women’s mobility in public spaces</t>
  </si>
  <si>
    <t>Alternative arrangements for separated and unaccompanied children</t>
  </si>
  <si>
    <t>Identification of safe and adequate alternative shelter for displaced population</t>
  </si>
  <si>
    <t>CP</t>
  </si>
  <si>
    <t>MHPSS5.1</t>
  </si>
  <si>
    <t>MHPSS5</t>
  </si>
  <si>
    <t>Number of safe, inclusive group activity locations established and maintained for child well-being</t>
  </si>
  <si>
    <t>MHPSS5.2</t>
  </si>
  <si>
    <t>MHPSS5.3</t>
  </si>
  <si>
    <t>Deploy mobile teams to deliver structured group activities in mobile child-friendly settings (e.g., tents, buses, temporary setups).</t>
  </si>
  <si>
    <t>Set up safe, moderated online or hybrid platforms to reach children with structured psychosocial and developmental group content.</t>
  </si>
  <si>
    <t>AC1.1</t>
  </si>
  <si>
    <t>AC1</t>
  </si>
  <si>
    <t>Number of girls and boys placed in alternative family-based care arrangements.</t>
  </si>
  <si>
    <t>CAFAAG1</t>
  </si>
  <si>
    <t>Number of children demobilised from armed forces or armed groups who were placed in a family environment (biological or alternative).</t>
  </si>
  <si>
    <t>CAFAAG1.4</t>
  </si>
  <si>
    <t>GBV</t>
  </si>
  <si>
    <t>Support to safe spaces/women's centers</t>
  </si>
  <si>
    <t># of Safe Spaces for women and girls, supported</t>
  </si>
  <si>
    <t>Count of Women and Girls Safe Spaces, women community centers, and/or shelters/women wellbeing centers currently established or supported</t>
  </si>
  <si>
    <t>P04</t>
  </si>
  <si>
    <t>P04.1</t>
  </si>
  <si>
    <t>Awareness raising for non-protection humanitarian actors and/or non-humanitarian actors</t>
  </si>
  <si>
    <t>Public awareness-raising of circumstances that may require forced evacuation;</t>
  </si>
  <si>
    <t>P04.2</t>
  </si>
  <si>
    <t>Awareness-raising on risks posed by armed forces and groups</t>
  </si>
  <si>
    <t>P04.3</t>
  </si>
  <si>
    <t>Community-level information sessions on protection risk awareness</t>
  </si>
  <si>
    <t xml:space="preserve">Specific education campaigns on the risks of landmines, gender-based violence, PSS and child protection </t>
  </si>
  <si>
    <t>Conducting awareness-raising campaigns targeted towards affected population on the risks of trafficking, exploitation, etc</t>
  </si>
  <si>
    <t>Organizing awareness-raising campaigns on the risks of child recruitment by armed forces and armed groups and their use in armed conflict</t>
  </si>
  <si>
    <t>SGBV1.1</t>
  </si>
  <si>
    <t>SGBV1</t>
  </si>
  <si>
    <t>Number of individuals benefiting from awareness-raising sessions to prevent and respond to Sexual and Gender-Based Violence</t>
  </si>
  <si>
    <t>P05</t>
  </si>
  <si>
    <t>P05.1</t>
  </si>
  <si>
    <t>Strengthening of capacity to provide non-specialized services</t>
  </si>
  <si>
    <t>Strengthening of capacity to provide specialized services</t>
  </si>
  <si>
    <t>Strengthening of capacity on human rights and international humanitarian law</t>
  </si>
  <si>
    <t>Strengthening of capacity on crosscutting issues (AGD, Inclusion, AAP, Protection Risks, others)</t>
  </si>
  <si>
    <t>Reinforce availability of specialized services</t>
  </si>
  <si>
    <t>Reinforce availability of non-specialized services</t>
  </si>
  <si>
    <t>Training of law enforcement personnel to work in emergency situations</t>
  </si>
  <si>
    <t>Capacity building for gender-responsive NFI planning and GBV-safe distribution, including support to frontline actors and essential service systems.</t>
  </si>
  <si>
    <t>Capacity building for law enforcement agencies on how to investigate and respond to incidents of gender-based violence</t>
  </si>
  <si>
    <t>Capacity building for law enforcement agencies on how to investigate and respond to incidences of trafficking, child labour, and similar forms of exploitation</t>
  </si>
  <si>
    <t>Train female staff into law enforcement activities, either through fast-track recruitment or involvement of the women in collective sites</t>
  </si>
  <si>
    <t xml:space="preserve">Train officials in protection and protection mainstreaming.  </t>
  </si>
  <si>
    <t>Facilitation of peer-to-peer support</t>
  </si>
  <si>
    <t>CPM1.1</t>
  </si>
  <si>
    <t>Conduct training sessions on the six grave violations defined under the MRM framework.</t>
  </si>
  <si>
    <t>CPM1</t>
  </si>
  <si>
    <t>Number of individuals trained in Monitoring and Reporting Mechanism (MRM) on grave violations.</t>
  </si>
  <si>
    <t>CPM1.2</t>
  </si>
  <si>
    <t>Train participants on roles and mandates of UN agencies, task forces, and national/local actors involved in MRM.</t>
  </si>
  <si>
    <t>CPM1.3</t>
  </si>
  <si>
    <t>Facilitate technical training on documentation protocols using standardized tools and formats.</t>
  </si>
  <si>
    <t>CPM1.4</t>
  </si>
  <si>
    <t>Provide training on verification and triangulation processes for reporting violations.</t>
  </si>
  <si>
    <t>P03</t>
  </si>
  <si>
    <t>P03.1</t>
  </si>
  <si>
    <t>Specific capacity support for community actors for community-led initiatives</t>
  </si>
  <si>
    <t>Community dialogue on formal and informal conflict management mechanisms</t>
  </si>
  <si>
    <t>Strengthening of capacity of community-led initiatives on human rights and international humanitarian law</t>
  </si>
  <si>
    <t>Strengthening capacity of community-led initiatives on crosscutting issues (AGD, Inclusion, AAP, Protection Risks, others)</t>
  </si>
  <si>
    <t>Guidance for other sectors on protection risk mitigation in communities</t>
  </si>
  <si>
    <t>Awareness and information to other sectors on protection risk mitigation</t>
  </si>
  <si>
    <t>Information sessions on protection risk awareness at community level</t>
  </si>
  <si>
    <t>Information sessions on protection risk awareness at institutional level</t>
  </si>
  <si>
    <t>Risk mitigation community and household activities</t>
  </si>
  <si>
    <t>Community activities for risk mitigation, including in disaster-prone areas</t>
  </si>
  <si>
    <t>Community/village-based disaster risk management planning and awareness on risks and how to protect themselves</t>
  </si>
  <si>
    <t>P03.2</t>
  </si>
  <si>
    <t>Activities promoting dispute resolution, peaceful coexistence and social cohesion</t>
  </si>
  <si>
    <t>Mediation services at community level</t>
  </si>
  <si>
    <t xml:space="preserve">Community activities for de-escalate community tensions caused by a degrading environment, competition for resources, exclusion, etc.  </t>
  </si>
  <si>
    <t>MA</t>
  </si>
  <si>
    <t>P02.2</t>
  </si>
  <si>
    <t>Ensuring intersectional approach in preparedness and response</t>
  </si>
  <si>
    <t>Establish protocols to prevent family separation during evacuations</t>
  </si>
  <si>
    <t>Coordination and Protection Planning in Evacuation and Displacement Settings</t>
  </si>
  <si>
    <t>SGBV1.5</t>
  </si>
  <si>
    <t>Provide information on accessing available psychosocial, legal, health, and protection services.</t>
  </si>
  <si>
    <t>These activities are s designed to raise general awareness to prevent gender-based violence or to publicize response mechanisms, including in-person information-sharing. This can include events during the 16 Days of Activism, roundtable discussions, International Women’s Day conferences, mass information campaigns, sessions 
on Child Marriage, Domestic Violence, etc</t>
  </si>
  <si>
    <t>P04.4</t>
  </si>
  <si>
    <t>Organize and deliver awareness-raising sessions focused on Human rights and IHL</t>
  </si>
  <si>
    <t>P03.3</t>
  </si>
  <si>
    <t>Establishment of local paralegal structures and networks.</t>
  </si>
  <si>
    <t>Esbablishment of protection committees/groups</t>
  </si>
  <si>
    <t>Training for informal community committee members and community leaders</t>
  </si>
  <si>
    <t xml:space="preserve">Build the capacity of community-based protection service providers </t>
  </si>
  <si>
    <t>Support for community-led initiatives in various sectors and for different population groups using an age, gender and diversity (AGD) lens</t>
  </si>
  <si>
    <t>Creation of disaster management committees at the local level</t>
  </si>
  <si>
    <t>Co-identification with population of suitable alternatives, evacuation routes and of measures to be taken to safeguard their homes and assets left behind</t>
  </si>
  <si>
    <t>Establishment of suitable forms of self-governance and structures of participation among IDPs in the collective sites</t>
  </si>
  <si>
    <t>Co-establishing with the shelter residents, in particular the women, a guard and/or buddy system</t>
  </si>
  <si>
    <t>Integrating psycho-social support programmes into existing community services (e.g. school curricula, youth clubs, and health clinics).</t>
  </si>
  <si>
    <t>Establishing a system of shelter ombudspersons or other complaints and monitoring systems at community level</t>
  </si>
  <si>
    <t>Mobilizing community-based action to protect children from such recruitment and use</t>
  </si>
  <si>
    <t>CBCP1.1</t>
  </si>
  <si>
    <t>Establish or formally reactivate a community-based child protection group or committee.</t>
  </si>
  <si>
    <t>CBCP1</t>
  </si>
  <si>
    <t>Number of community-based child protection structures or groups established to ensure community participation in child protection.</t>
  </si>
  <si>
    <t>CBCP2.1</t>
  </si>
  <si>
    <t>Deliver structured training sessions for community group members on child protection principles and risks.</t>
  </si>
  <si>
    <t>CBCP2</t>
  </si>
  <si>
    <t>Number of members of community-based child protection structures trained on child protection approaches and referral mechanisms.</t>
  </si>
  <si>
    <t>CBCP2.2</t>
  </si>
  <si>
    <t>Train participants on safe identification and referral pathways for children at risk.</t>
  </si>
  <si>
    <t>CBCP2.3</t>
  </si>
  <si>
    <t>Facilitate practical sessions on how to engage with formal protection systems and support community-based responses.</t>
  </si>
  <si>
    <t>Inclusive Access to Basic Services and Support in Emergencies</t>
  </si>
  <si>
    <t>Support or the allocation of unused public or private property, land and possessions to IDPs</t>
  </si>
  <si>
    <t>P02.3</t>
  </si>
  <si>
    <t>Individual case management</t>
  </si>
  <si>
    <t>CM1.1</t>
  </si>
  <si>
    <t>CM1</t>
  </si>
  <si>
    <t>CM1.2</t>
  </si>
  <si>
    <t>CM2.1</t>
  </si>
  <si>
    <t>CM2</t>
  </si>
  <si>
    <t>Number of SGBV child survivors currently part of the case management caseload and receiving appropriate case management services</t>
  </si>
  <si>
    <t>Case management services</t>
  </si>
  <si>
    <t># of people reached with case management services.</t>
  </si>
  <si>
    <t>Protection activities and support to camps and collective centres</t>
  </si>
  <si>
    <t>UASC1.1</t>
  </si>
  <si>
    <t>Identify and document unaccompanied and separated children (UASC) in accordance with child protection criteria, and enter their information into an approved case management system for follow-up, tracing, and care planning.</t>
  </si>
  <si>
    <t>UASC1</t>
  </si>
  <si>
    <t>Number of unaccompanied and separated children (UASC) identified and documented through case management systems.</t>
  </si>
  <si>
    <t>UASC2.1</t>
  </si>
  <si>
    <t>UASC2</t>
  </si>
  <si>
    <t>Vocational, livelihood and life-skills development activities</t>
  </si>
  <si>
    <t># of women and girls who have benefited from vocational, livelihood and life-skills development activities.</t>
  </si>
  <si>
    <t>Vocational, livelihood and life-skills development activities designed to enhance resilience and mitigate GBV risk. Recipients of cash as part of economic interventions without GBV case management are included here</t>
  </si>
  <si>
    <t xml:space="preserve">Transportation assistance </t>
  </si>
  <si>
    <t>Prepositioning of kits for persons with specific needs</t>
  </si>
  <si>
    <t>Distribution of cell-phones with hotline numbers</t>
  </si>
  <si>
    <t>Provision of economic opportunities to protect against trafficking, sexual exploitation and abuse, enforced prostitution, or other abusive and dangerous sources of income</t>
  </si>
  <si>
    <t>Dignity kits distribution</t>
  </si>
  <si>
    <t># of females reached with provision of dignity kits</t>
  </si>
  <si>
    <t>Dignity kits  typically contain menstrual hygiene materials, soap, underwear and information on 
available GBV services, including where and how to access those services.</t>
  </si>
  <si>
    <t>Conducting comprehensive census or registration exercises to identify missing persons</t>
  </si>
  <si>
    <t>Cash and Voucher assistance</t>
  </si>
  <si>
    <t>CM4.1</t>
  </si>
  <si>
    <t>CM4</t>
  </si>
  <si>
    <t>Number of children benefiting from emergency case management funds (e.g., cash assistance, direct service payments).</t>
  </si>
  <si>
    <t>Cash and Voucher Assistance</t>
  </si>
  <si>
    <t># of people reached with cash and voucher assistance through GBV case management and/or other GBV response</t>
  </si>
  <si>
    <t>Cash and voucher assistance designed to address GBV survivors-related risks and needs</t>
  </si>
  <si>
    <t>MHPSS Support (non-specialized)</t>
  </si>
  <si>
    <t>MHPSS Support (specialized)</t>
  </si>
  <si>
    <t>Psycho-social and material support to reunified families</t>
  </si>
  <si>
    <t>Ensuring appropriate documentation, care and tracking of separated and unaccompanied children who are medically evacuated</t>
  </si>
  <si>
    <t>MHPSS support for survivors</t>
  </si>
  <si>
    <t>MHPSS1.1</t>
  </si>
  <si>
    <t>MHPSS1</t>
  </si>
  <si>
    <t>MHPSS1.2</t>
  </si>
  <si>
    <t>MHPSS1.3</t>
  </si>
  <si>
    <t>MHPSS1.4</t>
  </si>
  <si>
    <t>Individual Psychosocial Support (PSS)</t>
  </si>
  <si>
    <t># of people reached with individual psychosocial support (PSS), including psychological first aid and counseling services.</t>
  </si>
  <si>
    <t>Group Psychosocial Support (PSS) services</t>
  </si>
  <si>
    <t># of people  reached with group PSS services, including recreational and social activities.</t>
  </si>
  <si>
    <t>Group PSS services, including recreational and social activities or curriculum-based and non-formal education sessions that are meant to address participants’ personal needs and risks or contribute to their personal resilience, healing, wellbeing and empowerment rather than simply raise awareness or provide information.</t>
  </si>
  <si>
    <t>CAFAAG2.1</t>
  </si>
  <si>
    <t>CAFAAG2</t>
  </si>
  <si>
    <t>Number of children demobilized from armed forces or armed groups who received basic recovery services (e.g., healthcare, MHPSS, education)</t>
  </si>
  <si>
    <t>CAFAAG2.2</t>
  </si>
  <si>
    <t>CAFAAG2.3</t>
  </si>
  <si>
    <t>CAFAAG2.4</t>
  </si>
  <si>
    <t>Individual Protection Assistance (Cash)</t>
  </si>
  <si>
    <t>Individual Protection Assistance (In-kind)</t>
  </si>
  <si>
    <t>Medical services</t>
  </si>
  <si>
    <t>Support to person with special needs, including persons with disabilities and older persons, for specific health, rehabilitation and assistive needs</t>
  </si>
  <si>
    <t>Communication assistance</t>
  </si>
  <si>
    <t>Mobile and remote deployment and service delivery</t>
  </si>
  <si>
    <t>Providing easily accessible, gender-sensitive counselling and care services for survivors of sexual violence and their children where appropriate</t>
  </si>
  <si>
    <t>P02.4</t>
  </si>
  <si>
    <t>Legal intervention/assistance (Civil documentation)</t>
  </si>
  <si>
    <t>Legal intervention/assistance (Other)</t>
  </si>
  <si>
    <t>Legal advice/counselling (Civil documentation)</t>
  </si>
  <si>
    <t>Legal advice/counselling (Other)</t>
  </si>
  <si>
    <t>Registration of IDPs who, spontaneously or under direction of competent authorities, occupy and use unused public or private property, land and possessions</t>
  </si>
  <si>
    <t>Deployment of mobile teams to areas affected by the disaster to (re-)issue personal documentation</t>
  </si>
  <si>
    <t>Provision of effective legal remedies and free legal advice</t>
  </si>
  <si>
    <t>Legal support to UASC, including registration, personal identity, birth certificates, health, education, and land ownership.</t>
  </si>
  <si>
    <t>CM3</t>
  </si>
  <si>
    <t>Number of children and caregivers receiving legal assistance related to child protection issues.</t>
  </si>
  <si>
    <t>P05.2</t>
  </si>
  <si>
    <t xml:space="preserve">Institutional and technical support on laws and policies </t>
  </si>
  <si>
    <t>Number of instances of legal and policy support, including meetings, training, sessions, secondments, workshops or technical advice</t>
  </si>
  <si>
    <t>Support for the adoption or amendment of laws and policies</t>
  </si>
  <si>
    <t>Institutional support to strengthen national legal frameworks</t>
  </si>
  <si>
    <t>Providing capacity building, additional staff and other support to administrative and judicial authorities dealing with property cases</t>
  </si>
  <si>
    <t>Support to the domestication of the Kampala Convention</t>
  </si>
  <si>
    <t>Support to the adoption of protection related laws and policies</t>
  </si>
  <si>
    <t>CM3.3</t>
  </si>
  <si>
    <t>Justice and  Legal services</t>
  </si>
  <si>
    <t># of people reached with legal services/counselling.</t>
  </si>
  <si>
    <t>Provision of legal assistance services that can promote or help GBV survivors to know their rights, claim their legal rights, and make informed decisions when seeking access to justice. This indicator records the number of persons (GBV survivors and those at risk) who received legal counseling and assistance.</t>
  </si>
  <si>
    <t>Establishing of mechanisms ensuring compensation for owners whose private property has been occupied</t>
  </si>
  <si>
    <t>Facilitating access to existing legal procedures or, where necessary, advocating the creation of such procedure in case of conflicts between IDPs and owners of property</t>
  </si>
  <si>
    <t>Ensuring access of owners to effective remedies</t>
  </si>
  <si>
    <t>Providing legal advice for owners of property that lost deeds, property documents or whose boundaries have been destroyed.</t>
  </si>
  <si>
    <t>P02.5</t>
  </si>
  <si>
    <t>Establish Safe Access Points and Reporting Channels for At-Risk Individuals</t>
  </si>
  <si>
    <t>Deploy Rapid Referral and Incident Response Teams in emergency situations</t>
  </si>
  <si>
    <t>Establishment of safe multipurpose protection hubs</t>
  </si>
  <si>
    <t>Establishing referral mechanisms to refer victims of human rights violations or abuses in a timely manner to the required services</t>
  </si>
  <si>
    <t xml:space="preserve">Develop partnerships and referral mechanisms with protection and assistance actors (including national partners) to support groups and individual with specific needs during the emergency.  </t>
  </si>
  <si>
    <t>Referral to cash actors</t>
  </si>
  <si>
    <t>MHPSS6.1</t>
  </si>
  <si>
    <t>Train group activity facilitators and frontline workers on safe identification and referral procedures.</t>
  </si>
  <si>
    <t>MHPSS6</t>
  </si>
  <si>
    <t>Number of communities with functioning, intersectoral referral systems for children identified during group activities</t>
  </si>
  <si>
    <t>P06.2</t>
  </si>
  <si>
    <t>Access for protection negotiation</t>
  </si>
  <si>
    <t>Community level mediation efforts</t>
  </si>
  <si>
    <t>Mediation and negotiation with NSAGs or parties to conflict</t>
  </si>
  <si>
    <t>Mediation and negotiation with national authorities and duty bearers</t>
  </si>
  <si>
    <t>P01</t>
  </si>
  <si>
    <t>P01.1</t>
  </si>
  <si>
    <t>Conflict sensitivity analysis, including assessment of community tensions, potential sources of violence or exposure</t>
  </si>
  <si>
    <t>Analysis and assessment to inform humanitarian actors of potential ethnic, political or other tensions between displaced communities, or between displaced and host communities</t>
  </si>
  <si>
    <t>Workshop, activiities and consultation for joined up protection analysis</t>
  </si>
  <si>
    <t>Coordination of collective joined up protection analysis documents and products</t>
  </si>
  <si>
    <t>Analysis of safety routes and sites for distribution</t>
  </si>
  <si>
    <t>Monitoring of displacement trends / displacement tracking</t>
  </si>
  <si>
    <t>Coordnation and support to IM and Analysis</t>
  </si>
  <si>
    <t>Protection analysis, including prioritization of most critical protection risks and resulting needs</t>
  </si>
  <si>
    <t xml:space="preserve">Monitoring and analysis to prevent discrimination, including persons with special needs </t>
  </si>
  <si>
    <t>P01.2</t>
  </si>
  <si>
    <t>Preparation of risk assessment tools prior to the disaster</t>
  </si>
  <si>
    <t xml:space="preserve">Establish or reinforce assessment and monitoring systems to strengthen analysis and understanding of vulnerabilities, specific needs, and coping mechanisms.  </t>
  </si>
  <si>
    <t>Consultation with the potentially affected persons on possible obstacles to voluntary evacuation, and inclusion of identified needs in the contingency planning.</t>
  </si>
  <si>
    <t>Identifying and mapping persons particularly exposed to the risk of violence</t>
  </si>
  <si>
    <t>Identification and monitoring of groups at risk of discrimination to ensure equal access to aid</t>
  </si>
  <si>
    <t>Conducting security assessments of sites for return, local integration or settlement elsewhere in the country</t>
  </si>
  <si>
    <t xml:space="preserve">Assessment  of  national  capacity  to  provide  protection  and  assistance  to  affected  people including vulnerable groups.  </t>
  </si>
  <si>
    <t>Conducting risk assessment of sites</t>
  </si>
  <si>
    <t>Mapping and updating of risks</t>
  </si>
  <si>
    <t>Identifying and mapping potential sources of violence outside and within the affected
population</t>
  </si>
  <si>
    <t xml:space="preserve">Mapping and identification of safe location to access to food distribution and water points, sanitation facilities, fuel sources, health, education and other community facilities. </t>
  </si>
  <si>
    <t>Identifying persons with special needs and including them into rsponse planning and aid distribution</t>
  </si>
  <si>
    <t xml:space="preserve">Map people who are hard to reach location for emergency response teams.  </t>
  </si>
  <si>
    <t>(Rapid) Protection assessments and consultations, including to identify obstacles and barriers driving risks</t>
  </si>
  <si>
    <t>Identification of needs through household visits</t>
  </si>
  <si>
    <t>Identification of needs through Focus Group Discussions</t>
  </si>
  <si>
    <t>Identification of needs through community visits</t>
  </si>
  <si>
    <t>CPM2.1</t>
  </si>
  <si>
    <t>Document and report grave violations against children using standardized MRM procedures, ensuring confidentiality, accuracy, and alignment with the MRM Field Manual.</t>
  </si>
  <si>
    <t>CPM2</t>
  </si>
  <si>
    <t>Number of detected grave violations against children documented and reported in compliance with the MRM Field Manual.</t>
  </si>
  <si>
    <t>Risk assessments and safety audits</t>
  </si>
  <si>
    <t># of GBV risk assessments conducted, including safety audits</t>
  </si>
  <si>
    <t>GBV risk assessments or safety audits assess and address risk factors regarding protecting 
women and girls from GBV. It examines safety issues within a particular setting, as 
well as barriers to accessing existing GBV response services, gaps in service 
provision, etc. It can be coupled with key informant interviews or focus group 
discussions for a more robust situation analysis. Findings should be 
used for risk mitigation with government and/or service providers in other sectors, 
strengthening of referral pathways, as well as for general advocacy purposes</t>
  </si>
  <si>
    <t>P03.4</t>
  </si>
  <si>
    <t>Deployment of community frontline protection responders</t>
  </si>
  <si>
    <t>Deployment of protection monitors in areas of high risk or liaison officers</t>
  </si>
  <si>
    <t>Establishment of mobile protection teams</t>
  </si>
  <si>
    <t>Accompaniment of at-risk groups</t>
  </si>
  <si>
    <t>Frontline alert systems and triggers for rapid interventions</t>
  </si>
  <si>
    <t>Support and ensure coordination with the establishment of UN Protection of Civilians (POC) sites</t>
  </si>
  <si>
    <t xml:space="preserve">Supporting the establishment of local protection committees </t>
  </si>
  <si>
    <t>P01.3</t>
  </si>
  <si>
    <t>Household and Community Level Protection Monitoring</t>
  </si>
  <si>
    <t xml:space="preserve">Protection  monitoring, including border crossing, returns, flow, detention and legal. </t>
  </si>
  <si>
    <t>Registering evacuated persons and their belongings and monitoring of their evacuation</t>
  </si>
  <si>
    <t>Registering evacuated children and their parents</t>
  </si>
  <si>
    <t>Registering locations evacuated children are brought to and informing parents about such
locations</t>
  </si>
  <si>
    <t>Systematic monitoring of reported incidents of gender-based violence and emerging trends</t>
  </si>
  <si>
    <t>Systematic monitoring of the occurrence and trends of recruitment and use of children by armed forces and armed groups</t>
  </si>
  <si>
    <t>Monitoring and addressing of cases where affected persons have to pay bribes or exchange sex for humanitarian goods and services</t>
  </si>
  <si>
    <t>Identification and monitoring of cases of discrimination against women or men in the distribution of and access to goods and services</t>
  </si>
  <si>
    <t>Establishment or reinforcement of monitoring systems for protection risks and resulting needs</t>
  </si>
  <si>
    <t>CPM3.1</t>
  </si>
  <si>
    <t>CPM3</t>
  </si>
  <si>
    <t>Number of child protection monitoring systems established at national and subnational levels.</t>
  </si>
  <si>
    <t>Organize and deliver awareness-raising sessions focused on specific areas of rights</t>
  </si>
  <si>
    <t>Comprehensive public information campaigns on return, local integration, and settlement</t>
  </si>
  <si>
    <t>Provide information on services availables in emergency shelter sites</t>
  </si>
  <si>
    <t>Legal awareness campaigns and information provision (e.g., on civil documentation, evictions, tenure agreement etc.)</t>
  </si>
  <si>
    <t>Public information campaigns or grassroots communication strategies on return, local integration and settlement</t>
  </si>
  <si>
    <t>Establishing mechanisms for IDPs with information on the conditions at the place of their former homes or locations</t>
  </si>
  <si>
    <t>Joint discussion of documentation and analysis of protection trends with communities</t>
  </si>
  <si>
    <t>Door-to-door calls, employing media for hearing- and sight-impaired persons</t>
  </si>
  <si>
    <t xml:space="preserve">Targeted information campaigns for hard-to-reach groups in local languages in accessible format </t>
  </si>
  <si>
    <t>Contact initiatives (community events, activity days)</t>
  </si>
  <si>
    <t>Thematic or focused awareness campaigns</t>
  </si>
  <si>
    <t>Information campaigns</t>
  </si>
  <si>
    <t xml:space="preserve"># of information campaigns (social media, videos, text blasting, radio broadcast etc.) </t>
  </si>
  <si>
    <t xml:space="preserve">Campaigns designed to prevent gender-based violence or to publicize/raise awareness of existing services/ response mechanisms to large numbers of people. This can be campaigns conducted on social media, websites, television and radio. </t>
  </si>
  <si>
    <t>Strengthen Visibility and Usability of Protection Services Through Targeted Outreach and Information</t>
  </si>
  <si>
    <t>Service Mapping system</t>
  </si>
  <si>
    <t>Referall Pathway system</t>
  </si>
  <si>
    <t>Referral of cases with specific needs</t>
  </si>
  <si>
    <t>Referral to protection service providers</t>
  </si>
  <si>
    <t>Referral to other humanitarian service providers</t>
  </si>
  <si>
    <t>Referral to other service providers</t>
  </si>
  <si>
    <t>Support and capacity strengthening on referral mechanisms</t>
  </si>
  <si>
    <t>MHPSS3</t>
  </si>
  <si>
    <t>MHPSS3.2</t>
  </si>
  <si>
    <t>SGBV3.1</t>
  </si>
  <si>
    <t>SGBV3</t>
  </si>
  <si>
    <t>WxS2.1</t>
  </si>
  <si>
    <t>WxS2</t>
  </si>
  <si>
    <t>Number of children identified through integrated services who are referred for specialized child protection support.</t>
  </si>
  <si>
    <t>WxS3</t>
  </si>
  <si>
    <t>Number of functional referral pathways established at national and subnational levels across sectors for child protection concerns.</t>
  </si>
  <si>
    <t>WxS3.3</t>
  </si>
  <si>
    <t>Map available services (medical, psychosocial, legal, alternative care) and regularly update service availability linked to the referral pathway.</t>
  </si>
  <si>
    <t>Safe referral to other services</t>
  </si>
  <si>
    <t># of people referred to other services</t>
  </si>
  <si>
    <t>Safe referrals to other services relevant to beneficiaries’ needs, such as referral to legal services, specialized psychosocial support, or medical services, including referrals are made in person or remote (such as via telephone helplines)</t>
  </si>
  <si>
    <t>Referral Pathways</t>
  </si>
  <si>
    <t># of the referral pathways established and functional</t>
  </si>
  <si>
    <t># of NEW or UPDATED referral pathways in targeted areas. It should only be recorded if shared with other service providers and community members.</t>
  </si>
  <si>
    <t>GBV hotline</t>
  </si>
  <si>
    <t># of GBV hotlines operational</t>
  </si>
  <si>
    <t>GBV hotlines provide essential information on available GBV services, counselling and/or psychosocial support</t>
  </si>
  <si>
    <t>Establishing information/ communication mechanisms (media reports, databases, information centers) for IDPs</t>
  </si>
  <si>
    <t xml:space="preserve">Installation of signposts and information panels indicating evacuation routes/location of protective shelters </t>
  </si>
  <si>
    <t xml:space="preserve">Establishment of locally-led early warning mechanisms and systems </t>
  </si>
  <si>
    <t>Community safety messages and protocols on safe practices during displacement or evacuations</t>
  </si>
  <si>
    <t>P06.3</t>
  </si>
  <si>
    <t>Advocate for removal of legal and administrative obstacles that hinder protection, including local integration and settlement of IDPs</t>
  </si>
  <si>
    <t>Advocacy on behalf of affected persons forced to return to or settle in a place at risk</t>
  </si>
  <si>
    <t>Advocacy on behalf of affected persons faced with prohibition of return that are not in accordance with international standards or with forced relocation</t>
  </si>
  <si>
    <t>Adoption of legislation allowing for and circumscribing the conditions for evacuations</t>
  </si>
  <si>
    <t>Advocacy for amendments to laws and procedures to safeguard specific rights</t>
  </si>
  <si>
    <t>P03.5</t>
  </si>
  <si>
    <t>Establishment and management of community centers</t>
  </si>
  <si>
    <t>Quick impact projects or support to specific community micro-projects to address protection risks</t>
  </si>
  <si>
    <t>Specific community micro projects</t>
  </si>
  <si>
    <t xml:space="preserve">Community-based decision-making processes, strategies and planning </t>
  </si>
  <si>
    <t>Mobilizing community-based action to protect women and children from gender-based violence</t>
  </si>
  <si>
    <t>Community-based psycho-social support programmes as part of immediate emergency response</t>
  </si>
  <si>
    <t>Reinforce community-based protection mechanisms and activities in disaster-prone areas;</t>
  </si>
  <si>
    <t>Social, economic and education reintegration</t>
  </si>
  <si>
    <t>Community mobilization to prevent violence</t>
  </si>
  <si>
    <t>Support and strengthening of community self-protection capacities</t>
  </si>
  <si>
    <t>P06.4</t>
  </si>
  <si>
    <t>Coordination and support to join advocacy campaigns</t>
  </si>
  <si>
    <t>Thematic or focused advocacy campaigns</t>
  </si>
  <si>
    <t>Access for protection advocacy campaigns</t>
  </si>
  <si>
    <t>Human Rights and IHL specific advocacy campaigns</t>
  </si>
  <si>
    <t xml:space="preserve">Emergency school registration or campaigns to encourage children to return to school </t>
  </si>
  <si>
    <t>Inclusion for an extension of the Human Rights monitoring mechanisms’ operating budget within the budgetary provisions for humanitarian response</t>
  </si>
  <si>
    <t>Advocate to ensure that international standards on health and safety, fair wages and environmental sustainability are applied in all efforts to rebuild/rehabilitate damaged and disrupted sectors of the economy and that affected persons are aware of these standards.</t>
  </si>
  <si>
    <t>Release reports/press release/lobby note/discussion paper</t>
  </si>
  <si>
    <t>Strengthen documentation and analysis of protection trends</t>
  </si>
  <si>
    <t>Support to conflict sensitivity analysis for protection actors</t>
  </si>
  <si>
    <t>Capacity strengthening on protection analysis</t>
  </si>
  <si>
    <t>Capacity building on advocacy to protection actors</t>
  </si>
  <si>
    <t>Capacity building on advocacy to non-protection actors</t>
  </si>
  <si>
    <t>Capacity building on advocacy to auhtorities and institutions</t>
  </si>
  <si>
    <t>Dissemination and presentation of Protection Analysis Updates and analysis findings</t>
  </si>
  <si>
    <t>Capacity Strengthening on Protection Analysis</t>
  </si>
  <si>
    <t>Protection-sensitive solutions mapping and advocacy</t>
  </si>
  <si>
    <t>P06.5</t>
  </si>
  <si>
    <t>Advocacy and lobby to other humanitarian actors (incl. other clusters)</t>
  </si>
  <si>
    <t>Advocacy and lobby to non-humanitarian actors (e.g. peace, development and human rights actors)</t>
  </si>
  <si>
    <t>Advocacy and lobby to HC, HCT, Donors and Member States</t>
  </si>
  <si>
    <t>Advocacy and lobbying for the promotion and protection of specific rights</t>
  </si>
  <si>
    <t>Advocacy and lobbying for the promotion of specific risks and concerns</t>
  </si>
  <si>
    <t>Advocacy and lobbying for access for protection</t>
  </si>
  <si>
    <t>Other advocacy and lobbying initiatives</t>
  </si>
  <si>
    <t>Briefings and presentations to HC, HCT, Donors and Member States</t>
  </si>
  <si>
    <t>Ensuring regular visits by national human rights mechanisms</t>
  </si>
  <si>
    <t>Advocacy for investigation and prosecution of gender-based violence in a timely manner</t>
  </si>
  <si>
    <t>Advocacy to assure that the humanitarian and civilian character of camps and collective shelters is respected</t>
  </si>
  <si>
    <t>Advocacy for children to effectively exercise their right to seek asylum</t>
  </si>
  <si>
    <t>Advocating for the deployment of police forces to areas where destruction or looting may take place</t>
  </si>
  <si>
    <t>Advocating for the establishment of facilitated procedures for restitution of land deeds or property documents, including for child and women-headed households</t>
  </si>
  <si>
    <t>Advocacy for the amendment of relevant laws in the aftermath of a disaster, for alternative forms of proof of ownership</t>
  </si>
  <si>
    <t>Advocating for the amendment of laws, where necessary, to allow women and children to own property in their own name</t>
  </si>
  <si>
    <t>Advocating for the amendment of laws and procedures, where necessary, to allow indigenous peoples and ethnic minority groups to safeguard their land rights</t>
  </si>
  <si>
    <t>Advocating for the quick adoption of simplified administrative procedures for (re-)issuing personal documentation</t>
  </si>
  <si>
    <t>Advocate vis-à-vis authorities that evacuations must be justified, based on law, and implemented without discrimination.</t>
  </si>
  <si>
    <t>Advocate vis-à-vis authorities that accessibility issues for persons with disabilities and elderly persons are taken into consideration</t>
  </si>
  <si>
    <t>GBV advocacy initiatives</t>
  </si>
  <si>
    <t># of GBV advocacy interventions undertaken with decision-makers and communities</t>
  </si>
  <si>
    <t>High-level or local advocacy interventions on GBV issues, generally with government stakeholders, are used to advocate for changes in laws and policies related to GBV or make them aware of best practices.
This can include: publication of advocacy reports or briefs, briefing events, meetings held with civilian 
authorities or military/security actors on protection issues, etc.</t>
  </si>
  <si>
    <t>P05.3</t>
  </si>
  <si>
    <t>Training of front line responders and protection actors</t>
  </si>
  <si>
    <t>Training and capacity building on IHL/IHRL</t>
  </si>
  <si>
    <t>Training and capacity building on IDP Protection and guiding principles</t>
  </si>
  <si>
    <t>Training and capacity building on  Community based protection approaches</t>
  </si>
  <si>
    <t>Provision of training to Government officials/Line ministries</t>
  </si>
  <si>
    <t xml:space="preserve">Provision of training to Protection services providers </t>
  </si>
  <si>
    <t>Training and capacity building on case management or referrals</t>
  </si>
  <si>
    <t>Training and capacity building on crosscutting issues (AGD, inclusion, AAP, protection risks)</t>
  </si>
  <si>
    <t>Trainings, refresher courses and/or  orientations for GBV service providers</t>
  </si>
  <si>
    <t>#  of GBV service providers reached with GBV training, refresher courses, and/or  orientations.</t>
  </si>
  <si>
    <t xml:space="preserve">Trainings and orientations are given to firstline service providers and local program personnel, not to beneficiaries. These trainings and orientations seek to strengthen the competencies, skills and capacity of providers and other actors to ensure the availability and accessibility of life-saving  GBV services as well as improving the quality of those services. </t>
  </si>
  <si>
    <t>P05.4</t>
  </si>
  <si>
    <t>First aid trainings for all humanitarian responders;</t>
  </si>
  <si>
    <t>Number of humanitarian workers across sectors receiving capacity strengthening, including training, refresher courses, orientations or other support.</t>
  </si>
  <si>
    <t>Training of members of Human Rights monitoring mechanisms on the specificities of the protection risks in disaster response.</t>
  </si>
  <si>
    <t>Training and capacity building on Community based protection approaches</t>
  </si>
  <si>
    <t>Training and capacity building on Protection mainstreaming</t>
  </si>
  <si>
    <t>Training and capacity building on Provision of training to Government officials/Line ministries</t>
  </si>
  <si>
    <t>Training and capacity building to humanitarian actors (non services providers)</t>
  </si>
  <si>
    <t>WxS1.1</t>
  </si>
  <si>
    <t>Deliver training sessions for humanitarian workers on(CPMS) and child protection principles.</t>
  </si>
  <si>
    <t>WxS1</t>
  </si>
  <si>
    <t>Number of humanitarian workers across sectors trained on child protection principles and standards.</t>
  </si>
  <si>
    <t>WxS1.2</t>
  </si>
  <si>
    <t>Facilitate training modules on confidentiality, safe referral practices, and child safeguarding during .</t>
  </si>
  <si>
    <t>WxS1.3</t>
  </si>
  <si>
    <t>Conduct interactive sessions on the well-being of the child, including physical, emotional, and social dimensions.</t>
  </si>
  <si>
    <t>WxS1.4</t>
  </si>
  <si>
    <t>Provide training on identifying child protection risks and vulnerabilities at individual, family, community, and societal levels.</t>
  </si>
  <si>
    <t>Trainings, refresher courses and/or  orientations for non-GBV service providers</t>
  </si>
  <si>
    <t>#  of non-GBV service providers reached with GBV trainings, refresher courses and/or  orientations.</t>
  </si>
  <si>
    <t>Notes</t>
  </si>
  <si>
    <t xml:space="preserve">Separate monitoring of case management and PSS </t>
  </si>
  <si>
    <t>Separate monitoring of cash assistance and vocational, life, etc. skills</t>
  </si>
  <si>
    <t>Discuss revising # of information campaigns (social media, videos, text blasting, radio broadcast etc.), to monitor people reached</t>
  </si>
  <si>
    <t>Discuss revising # of GBV risk assessments conducted, including safety audits to monitor communities reached</t>
  </si>
  <si>
    <t>GBV advocacy initiatives do not include actions with communities but decision makers</t>
  </si>
  <si>
    <t>Clarify what Provision of GBV services include and if relates with other indicators</t>
  </si>
  <si>
    <t>Number of actors and organizations directly engaged to achieve protection outcomes</t>
  </si>
  <si>
    <t xml:space="preserve">Number of actors and organizations receiving advocacy focused capacity support </t>
  </si>
  <si>
    <t xml:space="preserve">Number of community-led initiatives for self protection benefitting from direct support and capacity strengthening </t>
  </si>
  <si>
    <t>Establishment, support &amp; adaptation of safe and inclusive spaces or areas</t>
  </si>
  <si>
    <t>UNIQUE COMMON ACTIVITIES</t>
  </si>
  <si>
    <t>UNIQUE PROGRAMMING MODALITIES</t>
  </si>
  <si>
    <t>Setting up child and women-friendly procedures to enable victims and their families to report incidents of trafficking, child labour, and similar forms of exploitation</t>
  </si>
  <si>
    <t>Strengthening local actors to establish a humanitarian capacity to address the threat of explosive ordnance</t>
  </si>
  <si>
    <t>Actions</t>
  </si>
  <si>
    <t>Resources</t>
  </si>
  <si>
    <t>Mechanisms</t>
  </si>
  <si>
    <t>Staff</t>
  </si>
  <si>
    <t>Areas</t>
  </si>
  <si>
    <t>COMMON FRAMEWORK</t>
  </si>
  <si>
    <t>INDICATIVE CONTEXTUAL LIST OF ACTIVITIES</t>
  </si>
  <si>
    <t>AoR SPECIFICS</t>
  </si>
  <si>
    <t>Unit of Analysis</t>
  </si>
  <si>
    <t>Response Actors</t>
  </si>
  <si>
    <t>Rationale</t>
  </si>
  <si>
    <t>Includes specific locations, indipendently from their designation (community, land, etc..) counted as one area that has benefitted by an activity</t>
  </si>
  <si>
    <t>Includes only people affected as individual persons</t>
  </si>
  <si>
    <t>Includes a broad range of processes specific instruments, as well as other locally based structured, including strategies, planning, local systems, referral pathways, monitoring, processes or networks.</t>
  </si>
  <si>
    <t>Includes a broad range of products and other material developed through activities, including analyses, reports, mapping, documents, reports or audits</t>
  </si>
  <si>
    <t>Includes a broad range of actors that contribute to humanitarian response, including protection, non protection, HC, HCT, donors and service providers</t>
  </si>
  <si>
    <t xml:space="preserve">Includes any specific deployment as part of frontline response or monitoring mechanisms </t>
  </si>
  <si>
    <t>UNIQUE UNITS OF ANALYSIS</t>
  </si>
  <si>
    <t>CONSOLIDATED RESPONSE FRAMEWORK</t>
  </si>
  <si>
    <t>UNIQUE LISTS</t>
  </si>
  <si>
    <t>README</t>
  </si>
  <si>
    <t>Number of thematic advocacy campaigns</t>
  </si>
  <si>
    <t xml:space="preserve">Number of negotiation held between parties </t>
  </si>
  <si>
    <t>Number of risk areas identified with safety measures implemented to limit the risk of incidents</t>
  </si>
  <si>
    <t>Number of safe and inclusive group activity locations secured, established and maintained for persons well-being</t>
  </si>
  <si>
    <t>Number of new protection case management cases opened and receiving case management services tailored to their needs.</t>
  </si>
  <si>
    <t>Number of people affected supported through Individual Protection Assistance, including provision of essential protection-related kits or items</t>
  </si>
  <si>
    <t>Number of people affected,benefiting from age-, gender-, and disability-sensitive psychosocial support through group or individual activities</t>
  </si>
  <si>
    <t>Number of functional multisectoral referral pathways established at national and subnational levels</t>
  </si>
  <si>
    <t>Number of people affected from local, national or other bodies trained or supported in incidents or human rights violations identification, documentation and monitoring</t>
  </si>
  <si>
    <t>Number of people affected from local, national or other bodies trained or supported in the provision of protection services</t>
  </si>
  <si>
    <t>Number of People Affected directly receiving information and guidance to prevent and respond to Protection Risks</t>
  </si>
  <si>
    <t>Number of thematic campaigns providing information and guidance for protection (social media, videos, text blasting, radio broadcast etc.)</t>
  </si>
  <si>
    <t>Number of mapping, registrations and profiling to inform protection risk prevention and response</t>
  </si>
  <si>
    <t>Number of people affected participating in monitoring of protection situations</t>
  </si>
  <si>
    <t>Number of instances of violence, coercion, or deliberate deprivation documented and reported (incidents, violations, etc..)</t>
  </si>
  <si>
    <t>Violations</t>
  </si>
  <si>
    <t>Provision of financial, cash or voucher / CVA assistance  for protection outcomes</t>
  </si>
  <si>
    <t>Mapping, registration and profiling to inform protection risk prevention and response</t>
  </si>
  <si>
    <t>Legal and policy sypport on IHL, IHRL and laws</t>
  </si>
  <si>
    <t>Targeted legal and policy advocacy on IHL, IHRL and laws to reduce protection risks</t>
  </si>
  <si>
    <t>Number of advocacy actions (events, meetings, messages, documents) on IHL, IHRL and laws to reduce protection risks.</t>
  </si>
  <si>
    <t>Number of people affected supported through safe, inclusive locations established and maintained for persons well-being</t>
  </si>
  <si>
    <t>Number of people affected benefiting from emergency cash assistance or direct service payments</t>
  </si>
  <si>
    <t>Number of people affected demobilized from armed forces or armed groups who received recovery services or other assistance (e.g., healthcare, MHPSS, education)</t>
  </si>
  <si>
    <t>Number of people affected receiving housing, land and property support</t>
  </si>
  <si>
    <t>Number of people affected receiving legal assistance or counselling</t>
  </si>
  <si>
    <t>Number of people affected at risk who were safely referred and connected to appropriate services in response to urgent protection</t>
  </si>
  <si>
    <t>Number of people affected engaged in mediation, negotation or conflict resolution activities</t>
  </si>
  <si>
    <t>Number of people affected directly receiving information and guidance to prevent and respond to Protection Risks</t>
  </si>
  <si>
    <t>Number of frontline protection monitors, mobile units and/or responders deployed</t>
  </si>
  <si>
    <t>People affected</t>
  </si>
  <si>
    <t>Monitoring in 5W</t>
  </si>
  <si>
    <t>Monitoring by PC</t>
  </si>
  <si>
    <t>5W</t>
  </si>
  <si>
    <t>Cluster</t>
  </si>
  <si>
    <t>MONITORING</t>
  </si>
  <si>
    <t>Common Specific Indicator</t>
  </si>
  <si>
    <t>Common Generalized indicator</t>
  </si>
  <si>
    <t>Unit of Analysis 2</t>
  </si>
  <si>
    <t>Number of actors, systems and organizations directly engaged to achieve protection outcomes</t>
  </si>
  <si>
    <t>Number of advocacy actions (events, meetings, messages, documents)</t>
  </si>
  <si>
    <t xml:space="preserve">Number of people affected from local, national or other bodies trained or supported </t>
  </si>
  <si>
    <t>Number of frontline and humanitarian workers receiving capacity strengthening (training, refresher courses, orientations, or other support)</t>
  </si>
  <si>
    <t>Number of operational mechanisms available to affected population for urgent needs</t>
  </si>
  <si>
    <t>Number of community-led initiatives and frontline protection actions supported or strengthened</t>
  </si>
  <si>
    <t>Number of affected population engaged in or benefitting from community-based protection initiatives</t>
  </si>
  <si>
    <t>Number of analyses documents, reports or other products developed and shared with relevant stakeholders</t>
  </si>
  <si>
    <t>Number of people affected benefiting from risk mitigation, recovery, and resilience support (including demobilization and reintegration, safe and inclusive spaces, and vocational or life-skills development).</t>
  </si>
  <si>
    <t>Number of people affected supported through direct protection services</t>
  </si>
  <si>
    <t>Includes all results of monitoring of instances of violence, coercion and deliberate deprivation including incidents, violations or others</t>
  </si>
  <si>
    <t>Number of mechanisms, strategies, planning or systems to reduce negative impacts of the humanitarian response</t>
  </si>
  <si>
    <t>Number of advocacy actions (events, meetings, messages, documents) targeting humanitarian coordination and leadership to achieve protection outcomes</t>
  </si>
  <si>
    <t>Number of people affected engaged or supported for strengthened and sustainable community mechanisms, including local mechanisms and networks</t>
  </si>
  <si>
    <t xml:space="preserve">Reinforcement or establishment of community mechanisms, including local structures and networks </t>
  </si>
  <si>
    <t>Number of community mechanisms, including local structures and networks established, supported, reinforced</t>
  </si>
  <si>
    <t xml:space="preserve">Number of community mechanisms, including local structures and networks established, supported, reinforced. </t>
  </si>
  <si>
    <t>Number of community-based/led activities implemented to mitigate identified protection risks</t>
  </si>
  <si>
    <t>Number of authorities and duty bearers directly engaged to achieve protection outcomes</t>
  </si>
  <si>
    <t>Includes all non-tangible modalities, such as meetings, projects, initiatives, sessions, briefings or others</t>
  </si>
  <si>
    <t>Strategic Objective (SO)</t>
  </si>
  <si>
    <t>Cluster Objective (CO) code</t>
  </si>
  <si>
    <t>CO description</t>
  </si>
  <si>
    <t>Activity code</t>
  </si>
  <si>
    <t>Activity name</t>
  </si>
  <si>
    <t>Indicator code</t>
  </si>
  <si>
    <t>Indicator description</t>
  </si>
  <si>
    <t>Indicator unit</t>
  </si>
  <si>
    <r>
      <rPr>
        <b/>
        <i/>
        <sz val="8"/>
        <color rgb="FFFF0000"/>
        <rFont val="Aptos Narrow"/>
        <family val="2"/>
        <scheme val="minor"/>
      </rPr>
      <t>[FOR REFERENCE ONLY, APPROVED BY HPC SG, NO CHANGES]</t>
    </r>
    <r>
      <rPr>
        <i/>
        <sz val="8"/>
        <color rgb="FF000000"/>
        <rFont val="Aptos Narrow"/>
        <family val="2"/>
        <scheme val="minor"/>
      </rPr>
      <t xml:space="preserve">
SO to which the activity is linked
SO1 = Saving lives and alleviating suffering
SO2 = Protecting safety and rights
SO3 = Sustaining lives and livelihoods</t>
    </r>
  </si>
  <si>
    <r>
      <rPr>
        <b/>
        <i/>
        <sz val="8"/>
        <color rgb="FFFF0000"/>
        <rFont val="Aptos Narrow"/>
        <family val="2"/>
        <scheme val="minor"/>
      </rPr>
      <t>[FOR REFERENCE ONLY, NO CHANGES]</t>
    </r>
    <r>
      <rPr>
        <i/>
        <sz val="8"/>
        <color rgb="FF000000"/>
        <rFont val="Aptos Narrow"/>
        <family val="2"/>
        <scheme val="minor"/>
      </rPr>
      <t xml:space="preserve">
Automatically generated, needed for online registration purposes</t>
    </r>
  </si>
  <si>
    <r>
      <t xml:space="preserve">Cluster Objective (CO) to which the activity is linked
</t>
    </r>
    <r>
      <rPr>
        <b/>
        <sz val="8"/>
        <color rgb="FFFF0000"/>
        <rFont val="Aptos Narrow"/>
        <family val="2"/>
        <scheme val="minor"/>
      </rPr>
      <t>Please review provide agreement or changes in columns O-S</t>
    </r>
  </si>
  <si>
    <r>
      <t xml:space="preserve">Menu of common activities found accross different humanitarian responses using activity-based costing (ABC) method
</t>
    </r>
    <r>
      <rPr>
        <b/>
        <sz val="8"/>
        <color rgb="FFFF0000"/>
        <rFont val="Calibri"/>
        <family val="2"/>
      </rPr>
      <t>Please review provide agreement or changes in columns O-S</t>
    </r>
  </si>
  <si>
    <r>
      <t xml:space="preserve">Indicators, most of which have been agreed at inter-agency level in the Humanitarian Indicator Registry
</t>
    </r>
    <r>
      <rPr>
        <b/>
        <u/>
        <sz val="8"/>
        <color rgb="FFFF0000"/>
        <rFont val="Aptos Narrow"/>
        <family val="2"/>
        <scheme val="minor"/>
      </rPr>
      <t>Please review provide agreement or changes in columns O-S</t>
    </r>
  </si>
  <si>
    <r>
      <t xml:space="preserve">Indicator units, most of which have been agreed at inter-agency level
</t>
    </r>
    <r>
      <rPr>
        <b/>
        <i/>
        <sz val="8"/>
        <color rgb="FFFF0000"/>
        <rFont val="Calibri"/>
        <family val="2"/>
      </rPr>
      <t>Please review provide agreement or changes in columns O-S</t>
    </r>
  </si>
  <si>
    <t>SO1</t>
  </si>
  <si>
    <t>CO1</t>
  </si>
  <si>
    <t>Reduce threats, mitigate vulnerabilities, and strengthen the capacities of affected people through enhanced identification and analysis of protection risks and needs.</t>
  </si>
  <si>
    <t>CA1.1</t>
  </si>
  <si>
    <t>IN1.1.1</t>
  </si>
  <si>
    <t>CA1.2</t>
  </si>
  <si>
    <t>IN1.2.1</t>
  </si>
  <si>
    <t>CA1.3</t>
  </si>
  <si>
    <t>IN1.3.1</t>
  </si>
  <si>
    <t>CA1.4</t>
  </si>
  <si>
    <t>IN1.4.1</t>
  </si>
  <si>
    <t>CA1.5</t>
  </si>
  <si>
    <t>IN1.5.1</t>
  </si>
  <si>
    <t>CA1.6</t>
  </si>
  <si>
    <t>IN1.6.1</t>
  </si>
  <si>
    <t>IN1.6.2</t>
  </si>
  <si>
    <t>CO2</t>
  </si>
  <si>
    <t>Provide life-saving assistance and targeted protection service to mitigate the immediate effects of threats and address the most urgent humanitarian needs.</t>
  </si>
  <si>
    <t>CA2.1</t>
  </si>
  <si>
    <t>CA2.2</t>
  </si>
  <si>
    <t>CA2.3</t>
  </si>
  <si>
    <t>CA2.4</t>
  </si>
  <si>
    <t>CA2.5</t>
  </si>
  <si>
    <t>CA2.6</t>
  </si>
  <si>
    <t>CA2.7</t>
  </si>
  <si>
    <t>CA2.8</t>
  </si>
  <si>
    <t>CA2.9</t>
  </si>
  <si>
    <t>CA2.10</t>
  </si>
  <si>
    <t>CA2.11</t>
  </si>
  <si>
    <t>CA2.12</t>
  </si>
  <si>
    <t>CA2.13</t>
  </si>
  <si>
    <t>CA2.14</t>
  </si>
  <si>
    <t>CO3</t>
  </si>
  <si>
    <t>Reduce protection risks and address immediate needs by empowering communities through direct life-saving support to locally-led mechanisms and collective self-protection actions.</t>
  </si>
  <si>
    <t>CA3.1</t>
  </si>
  <si>
    <t>CA3.2</t>
  </si>
  <si>
    <t>CA3.3</t>
  </si>
  <si>
    <t>CA3.4</t>
  </si>
  <si>
    <t>CA3.5</t>
  </si>
  <si>
    <t>CA3.6</t>
  </si>
  <si>
    <t>SO2</t>
  </si>
  <si>
    <t>CO4</t>
  </si>
  <si>
    <t>Protect people from immediate risks by ensuring they can access life-saving information to exercise their rights and make informed decisions.</t>
  </si>
  <si>
    <t>CA4.1</t>
  </si>
  <si>
    <t>CA4.2</t>
  </si>
  <si>
    <t>CA4.3</t>
  </si>
  <si>
    <t>CA4.4</t>
  </si>
  <si>
    <t>CA4.5</t>
  </si>
  <si>
    <t>CO5</t>
  </si>
  <si>
    <t>Reduce exposure to risks and ensure more effective responses by supporting critical capacities and capabilities of affected people and enhancing the ability of authorities, humanitarian actors, and all relevant actors to uphold a protective environment.</t>
  </si>
  <si>
    <t>CA5.1</t>
  </si>
  <si>
    <t>CA5.2</t>
  </si>
  <si>
    <t>CA5.3</t>
  </si>
  <si>
    <t>CA5.4</t>
  </si>
  <si>
    <t>CA5.5</t>
  </si>
  <si>
    <t>CA5.6</t>
  </si>
  <si>
    <t>CA5.7</t>
  </si>
  <si>
    <t>CO6</t>
  </si>
  <si>
    <t>Safeguard affected people by addressing structural drivers of protection risks—including discriminatory practices, laws, and policies—through joint efforts of authorities, humanitarian actors, and other actors to uphold a protective environment.</t>
  </si>
  <si>
    <t>CA6.1</t>
  </si>
  <si>
    <t>CA6.2</t>
  </si>
  <si>
    <t>CA6.3</t>
  </si>
  <si>
    <t>CA6.4</t>
  </si>
  <si>
    <t>CA6.5</t>
  </si>
  <si>
    <t>CA6.6</t>
  </si>
  <si>
    <t>Protect people from immediate risks by ensuring they can access protective information and guidance to exercise their rights and make informed decisions.</t>
  </si>
  <si>
    <t>This indicator captures the number of people reached with GBV case management services.  The GBV case management process involves a social worker/case worker supporting survivors to assess their multi-sector needs (health, mental health, psychological, legal, safety and security, livelihoods, etc.) and accompanying them to other services through referral pathways with the consent of survivors. The case management process also involves follow-up actions.
It is crucial to note that the number of people reached through GBV case management activities should not be shared independently. Instead, it can be reported in combination with other activities, such as Psychosocial Support (PSS), to prevent misinterpretation of these figures as actual survivor numbers. Case management encompasses diverse support for individuals affected by GBV, including psychosocial, legal, medical, and safety planning assistance. While these services are vital, reporting them does not reflect the total count of survivors. Doing so can lead to inaccurate statistics, distorting prevalence rates and hindering effective resource allocation.</t>
  </si>
  <si>
    <t>This indicator captures the number of people reached with Individual psychosocial support (PSS), including psychological first aid and counseling services, whether in person or remote (such as via telephone helplines)</t>
  </si>
  <si>
    <t># of people reached with information, awareness raising, and sensitisation sessions for GBV</t>
  </si>
  <si>
    <t>Advocacy and dialogue with authorities and stakeholders to strengthen access to Housing, Land, and Property (HLP) rights for displaced and affected populations</t>
  </si>
  <si>
    <t>HLP</t>
  </si>
  <si>
    <r>
      <t>Number of community stakeholders participating in HLP advocacy events (</t>
    </r>
    <r>
      <rPr>
        <sz val="9"/>
        <color rgb="FFFF0000"/>
        <rFont val="Aptos Narrow"/>
        <family val="2"/>
        <scheme val="minor"/>
      </rPr>
      <t>local advocacy forums; dialogue sessions; seminars etc</t>
    </r>
    <r>
      <rPr>
        <sz val="9"/>
        <color theme="1"/>
        <rFont val="Aptos Narrow"/>
        <family val="2"/>
        <scheme val="minor"/>
      </rPr>
      <t>.)</t>
    </r>
  </si>
  <si>
    <t>Due diligence support services provided to other actors and clusters</t>
  </si>
  <si>
    <t>Number of HLP due dilligence support services provided to other actors or clusters</t>
  </si>
  <si>
    <t>Support HLP dispute resolution mechanisms</t>
  </si>
  <si>
    <t>Number of dispute resolution mechanisms strengthened or established</t>
  </si>
  <si>
    <t>Number of persons benefiting from support to access alternative dispute resolution mediation, negotiation, arbitration and conciliation, and formal justice system to resolve HLP related disputes</t>
  </si>
  <si>
    <t>Eviction Prevention and Response</t>
  </si>
  <si>
    <t>Number of individuals at risk of forced eviction identified through eviction monitoring activities</t>
  </si>
  <si>
    <t>Mapping of HLP issues</t>
  </si>
  <si>
    <t>Number of Housing, Land and Property (HLP) issues identified and documented through monitoring activities</t>
  </si>
  <si>
    <r>
      <t>Number of households at risk of eviction or in situation of forced eviction provided with support</t>
    </r>
    <r>
      <rPr>
        <sz val="9"/>
        <color rgb="FFFF0000"/>
        <rFont val="Aptos Narrow"/>
        <family val="2"/>
        <scheme val="minor"/>
      </rPr>
      <t xml:space="preserve"> (access to land services, support to Shelter construction/rehabilitation)</t>
    </r>
  </si>
  <si>
    <t xml:space="preserve">Number of individuals protected from forced eviction through preventive engagements </t>
  </si>
  <si>
    <r>
      <t>Number of households at risk of eviction or in situation of forced eviction provided with support (</t>
    </r>
    <r>
      <rPr>
        <sz val="9"/>
        <color rgb="FFFF0000"/>
        <rFont val="Aptos Narrow"/>
        <family val="2"/>
        <scheme val="minor"/>
      </rPr>
      <t>cash for rent assistance or rent subsidy</t>
    </r>
    <r>
      <rPr>
        <sz val="9"/>
        <color theme="1"/>
        <rFont val="Aptos Narrow"/>
        <family val="2"/>
        <scheme val="minor"/>
      </rPr>
      <t>)</t>
    </r>
  </si>
  <si>
    <t>Provision of counseling on HLP Rights</t>
  </si>
  <si>
    <t>Number of people receiving counselling on housing, land and property rights</t>
  </si>
  <si>
    <r>
      <t>Provision of legal assistance or technical support on HLP rights and security of tenure (</t>
    </r>
    <r>
      <rPr>
        <sz val="9"/>
        <color rgb="FFFF0000"/>
        <rFont val="Aptos Narrow"/>
        <family val="2"/>
        <scheme val="minor"/>
      </rPr>
      <t>includes support with legal representation, certificates of occupancy, tenure agreements, and other HLP-related documentation</t>
    </r>
    <r>
      <rPr>
        <sz val="9"/>
        <color theme="1"/>
        <rFont val="Aptos Narrow"/>
        <family val="2"/>
        <scheme val="minor"/>
      </rPr>
      <t>)</t>
    </r>
  </si>
  <si>
    <t>Establish child protection monitoring systems including tools, staffing, and training at all relevant levels</t>
  </si>
  <si>
    <t>Establish and maintain safe spaces equipped for inclusive group activities for children’s wellbeing</t>
  </si>
  <si>
    <t>Facilitate children placement in foster care, kinship care or  under legal guardianship.</t>
  </si>
  <si>
    <t>Demobilize the child from an armed force or armed group, and facilitate placement in family-based care arrangement (e.g., biological family, kinship care, or foster care).</t>
  </si>
  <si>
    <t>Disburse emergency case management funds (cash or direct payments) to support urgent child protection needs</t>
  </si>
  <si>
    <t>Conduct demobilization activities and place children with family or alternative care following release</t>
  </si>
  <si>
    <t>Number of children demobilised from armed forces or armed groups who were placed in a family environment (biological or alternative)</t>
  </si>
  <si>
    <t>Deliver immediate recovery services (health, MHPSS, education) to demobilized children</t>
  </si>
  <si>
    <t>Implement livelihoods support such as vocational training or income generating activities for demobilized children</t>
  </si>
  <si>
    <t>Number of children Demobilised from armed forces or armed groups who were provided livelihoods services (e.g., vocational training, income-generating activities) to support their recovery</t>
  </si>
  <si>
    <t>Support school enrollment or reenrollment for demobilized schoolage children in formal or informal education</t>
  </si>
  <si>
    <t>Number of school-age children formerly associated with armed forces or armed groups supported to enroll or re-enroll in formal or non-formal educational opportunitie</t>
  </si>
  <si>
    <t>Deploy mobile teams trained in structured group activities to reach remote or underserved areas</t>
  </si>
  <si>
    <t>Number of operational mobile group activity teams reaching children with structured, inclusive group sessions</t>
  </si>
  <si>
    <t>Facilitate regular, structured, and inclusive group activities in safe environments</t>
  </si>
  <si>
    <t>Number of children participating in structured and sustained group activities for well-being in safe, child-friendly locations</t>
  </si>
  <si>
    <t>Conduct age, gender, and disability-sensitive group psychosocial support  sessions for children and caregivers</t>
  </si>
  <si>
    <t>Number of girls, boys, and caregivers benefiting from age-, gender-, and disability-sensitive psychosocial support through group activities</t>
  </si>
  <si>
    <t>Provide individual and group psychosocial support sessions for parents and caregivers</t>
  </si>
  <si>
    <t>Number of parents/caregivers receiving psychosocial support services.</t>
  </si>
  <si>
    <t>Identify children vulnerable on in need of protection and initiate tailored care plans for identified children</t>
  </si>
  <si>
    <t>Number of new child protection case management cases opened and receiving case management services tailored to their needs</t>
  </si>
  <si>
    <t>Assess and place children in suitable alternative family based care arrangements, such as foster care</t>
  </si>
  <si>
    <t>Number of girls and boys placed in alternative family-based care arrangements</t>
  </si>
  <si>
    <t>Provide case management services tailored to SGBV child survivors</t>
  </si>
  <si>
    <t>Facilitate the physical reunification of separated child with their family, ensuring accompaniment and documentation.</t>
  </si>
  <si>
    <t>Number ofseparated girls and boys reunified with their caregivers.</t>
  </si>
  <si>
    <t>Facilitate access to legal services for children and caregivers experiencing legal child protection issues</t>
  </si>
  <si>
    <t>Referral to Specialized Services</t>
  </si>
  <si>
    <t>Number of girls and boys, caregivers with specific needs referred to specialized services and assistance (Health, rehabilitation, MH, and MPCA etc)</t>
  </si>
  <si>
    <t>Integrate child protection screening and referral processes into health, education, and other sector services</t>
  </si>
  <si>
    <t>Set up and operationalize integrated service points delivering health, education, and protection services together</t>
  </si>
  <si>
    <t>Organize awareness raising events, campaigns, and sessions on prevention and response to SGBV</t>
  </si>
  <si>
    <t>Number of individuals benefiting from awareness-raising sessions on key child protection risks, and related information on CP service and mitigation measures</t>
  </si>
  <si>
    <t>P02.6</t>
  </si>
  <si>
    <t xml:space="preserve"># of individuals trained in various international mine action standards (IMAS) protocols </t>
  </si>
  <si>
    <t>Mine action hotline (for reporting) establishment and management</t>
  </si>
  <si>
    <t>Technical advice to UN and other humanitarian partners on explosive ordnance (e.g. Explosive Hazard Assessment)</t>
  </si>
  <si>
    <t># of requests for technical advice and information addressed</t>
  </si>
  <si>
    <t xml:space="preserve">Interpersonal Explosive Ordnance Risk Education (EORE) and Conflict Preparedness and Protection (CPP) </t>
  </si>
  <si>
    <t># of persons in attendance for all core messages of the session (SADD)</t>
  </si>
  <si>
    <t>Mass and digital media EORE/CPP</t>
  </si>
  <si>
    <t>Training of Trainers for EORE/CPP</t>
  </si>
  <si>
    <t>Estimated # of persons reached through the campaign (SADD when possible)</t>
  </si>
  <si>
    <t># of persons trained (SADDD when possible)</t>
  </si>
  <si>
    <t>Fencing off and/or marking hazardous areas</t>
  </si>
  <si>
    <t>Explosive Ordnance Disposal (EOD) spot task</t>
  </si>
  <si>
    <t>Victim Assistance (VA) specialized services (emergency and continuing medical care; rehabilitation; psychological and psycho-social support; socio-economic inclusion)</t>
  </si>
  <si>
    <t># of VA service direct and indirect beneficiaries</t>
  </si>
  <si>
    <t>Refer survivors of explosive accidents to VA specialized services</t>
  </si>
  <si>
    <t># of referral direct and indirect beneficiaries</t>
  </si>
  <si>
    <t>Row Labels</t>
  </si>
  <si>
    <t>Grand Total</t>
  </si>
  <si>
    <t>Number of households at risk of eviction or in situation of forced eviction provided with support (cash for rent assistance or rent subsidy)</t>
  </si>
  <si>
    <t>Number of households at risk of eviction or in situation of forced eviction provided with support (access to land services, support to Shelter construction/rehabilitation)</t>
  </si>
  <si>
    <t>Number of community stakeholders participating in HLP advocacy events (local advocacy forums; dialogue sessions; seminars etc.)</t>
  </si>
  <si>
    <t>Provision of legal assistance or technical support on HLP rights and security of tenure (includes support with legal representation, certificates of occupancy, tenure agreements, and other HLP-related documentation)</t>
  </si>
  <si>
    <t>Hotline established and manned</t>
  </si>
  <si>
    <t>List of specific and specialized activities (indicative)</t>
  </si>
  <si>
    <t>Area ID_Indicator</t>
  </si>
  <si>
    <t>Area specific Indicator</t>
  </si>
  <si>
    <t>Pillar</t>
  </si>
  <si>
    <t>Child Protection Activity</t>
  </si>
  <si>
    <t>Child Protection Indicator</t>
  </si>
  <si>
    <t>Gender-based Violence Activity</t>
  </si>
  <si>
    <t>Gender-based Violence Indicator</t>
  </si>
  <si>
    <t>Housing, Land &amp; Property Activity</t>
  </si>
  <si>
    <t>Housing, Land &amp; Property Indicator</t>
  </si>
  <si>
    <t>Mine Action Activity</t>
  </si>
  <si>
    <t>Mine Action Indicator</t>
  </si>
  <si>
    <t>COMMON ACTIVITIES ALIGNMENT: CHILD PROTECTION</t>
  </si>
  <si>
    <t>COMMON ACTIVITIES ALIGNMENT: GENDER-BASED VIOLENCE</t>
  </si>
  <si>
    <t>COMMON ACTIVITIES ALIGNMENT: HOUSING, LAND &amp; PROPERTY</t>
  </si>
  <si>
    <t>COMMON ACTIVITIES ALIGNMENT: MINE ACTION</t>
  </si>
  <si>
    <t>IN2.1.1</t>
  </si>
  <si>
    <t>IN2.1.2</t>
  </si>
  <si>
    <t>IN2.2.1</t>
  </si>
  <si>
    <t>IN2.3.1</t>
  </si>
  <si>
    <t>IN2.4.1</t>
  </si>
  <si>
    <t>IN2.5.1</t>
  </si>
  <si>
    <t>IN2.6.1</t>
  </si>
  <si>
    <t>IN2.7.1</t>
  </si>
  <si>
    <t>IN2.8.1</t>
  </si>
  <si>
    <t>IN2.9.1</t>
  </si>
  <si>
    <t>IN2.10.1</t>
  </si>
  <si>
    <t>IN2.11.1</t>
  </si>
  <si>
    <t>IN2.12.1</t>
  </si>
  <si>
    <t>IN2.13.1</t>
  </si>
  <si>
    <t>IN2.14.1</t>
  </si>
  <si>
    <t>IN2.14.2</t>
  </si>
  <si>
    <t>IN2.14.3</t>
  </si>
  <si>
    <t>IN3.1.1</t>
  </si>
  <si>
    <t>IN3.2.1</t>
  </si>
  <si>
    <t>IN3.3.1</t>
  </si>
  <si>
    <t>IN3.4.1</t>
  </si>
  <si>
    <t>IN3.5.1</t>
  </si>
  <si>
    <t>IN3.6.1</t>
  </si>
  <si>
    <t>IN4.1.1</t>
  </si>
  <si>
    <t>IN4.2.1</t>
  </si>
  <si>
    <t>IN4.3.1</t>
  </si>
  <si>
    <t>IN4.4.1</t>
  </si>
  <si>
    <t>IN4.5.1</t>
  </si>
  <si>
    <t>IN5.1.1</t>
  </si>
  <si>
    <t>IN5.2.1</t>
  </si>
  <si>
    <t>IN5.3.1</t>
  </si>
  <si>
    <t>IN5.4.1</t>
  </si>
  <si>
    <t>IN5.5.1</t>
  </si>
  <si>
    <t>IN5.6.1</t>
  </si>
  <si>
    <t>IN5.7.1</t>
  </si>
  <si>
    <t>IN6.1.1</t>
  </si>
  <si>
    <t>IN6.2.1</t>
  </si>
  <si>
    <t>IN6.3.1</t>
  </si>
  <si>
    <t>IN6.4.1</t>
  </si>
  <si>
    <t>IN6.5.1</t>
  </si>
  <si>
    <t>IN6.6.1</t>
  </si>
  <si>
    <t>Capacity Building on Housing, Land and Property (HLP)</t>
  </si>
  <si>
    <t>Number of awareness-raising sessions providing information on HLP rights</t>
  </si>
  <si>
    <t>Number of humanitarian workers receiving training on HLP (HLP rights, Women's access to land, Land dispute resolution, HLP in emergency, etc.)</t>
  </si>
  <si>
    <t>Number of local actors trained on HLP (HLP rights, Women's access to land, Land dispute resolution, HLP in emergency, etc.)</t>
  </si>
  <si>
    <t>Number of persons provided with legal assistance on HLP rights and/or security of tenure</t>
  </si>
  <si>
    <t>Number of men and women, local authorities and relevant institution's staff trained on HLP (HLP rights, Women's access to land, Land dispute resolution, HLP in emergency, etc.)</t>
  </si>
  <si>
    <t>Awareness sessions on housing, land and property (HLP) rights</t>
  </si>
  <si>
    <t>Revised since the proposal did not match the agreed indicators</t>
  </si>
  <si>
    <t># of critical infrastructure rendered safe (access routes, bridges, food drop zones, medical facilities, wells, camp sites, etc.)</t>
  </si>
  <si>
    <t># of spot task beneficiaries (per TNMA 05.10/01)</t>
  </si>
  <si>
    <t>Revised</t>
  </si>
  <si>
    <t>Great. We will put a note and see together at the guidance.</t>
  </si>
  <si>
    <t>I am fine with your proposal, leaving a caveat that MA Coordination should agree with PC Coordination in country</t>
  </si>
  <si>
    <t>Size of area fenced/marked in m2</t>
  </si>
  <si>
    <t>Awareness raising activities</t>
  </si>
  <si>
    <t xml:space="preserve"># of survey beneficiaries </t>
  </si>
  <si>
    <t xml:space="preserve"># of clearance beneficiaries </t>
  </si>
  <si>
    <t>Survey (including community liaison, mapping, marking, detection, and Explosive Hazard Assessments)</t>
  </si>
  <si>
    <t xml:space="preserve">Clearance </t>
  </si>
  <si>
    <t>Support affected people's safety in spaces or areas</t>
  </si>
  <si>
    <t>Conduct analyses of the protection environment to prevent and respond to critical protection risks</t>
  </si>
  <si>
    <t>Conduct protection needs assessments</t>
  </si>
  <si>
    <t>Conduct protection risks assessments</t>
  </si>
  <si>
    <t xml:space="preserve">Implement and support case manegement actions </t>
  </si>
  <si>
    <t>Provide recovery services and support for members of armed forces or groups</t>
  </si>
  <si>
    <t>Provide psychosocial and Social-Emotional Support Activities for Men, Women, Children, Adolescents, and Caregivers</t>
  </si>
  <si>
    <t>Support family tracing and reunification</t>
  </si>
  <si>
    <t>Provide specific support through Individual Protection Assistance, including provision of essential protection-related kits or items</t>
  </si>
  <si>
    <t>Undertake protection risks mitigation and prevention activities</t>
  </si>
  <si>
    <t>Number of people affected who have benefitted from risk mitigation activities</t>
  </si>
  <si>
    <t>Provide support and assistance on housing, land and property</t>
  </si>
  <si>
    <t>Implement referral actions to respond to critical protection risks</t>
  </si>
  <si>
    <t>Implement community activities for risk mitigation</t>
  </si>
  <si>
    <t>Facilitate or support to dialogue, mediation, peacefull coexistince or conflict resolution</t>
  </si>
  <si>
    <t>Provide capacity support to members of community mechanisms, including local structures and networks</t>
  </si>
  <si>
    <t>Deploy monitoring and deterrence mechanisms</t>
  </si>
  <si>
    <t>Support and strengthen community self-protection initiatives or planning</t>
  </si>
  <si>
    <t xml:space="preserve">Establish and strengthen locally-led early warning mechanisms and systems </t>
  </si>
  <si>
    <t>Deliver targeted protective information and guidance sessions on protection risks and response</t>
  </si>
  <si>
    <t>Deliver targeted protective information and guidance sessions on IHL, IHRL and laws</t>
  </si>
  <si>
    <t>Conduct public campaigns or education to prevent protection risks and inform communities about available protection services</t>
  </si>
  <si>
    <t>Conduct public campaigns or education on legal identiy, housing, land and property</t>
  </si>
  <si>
    <t>Provide training and capacity building to local, national or other bodies on service provision</t>
  </si>
  <si>
    <t>Provide training and capacity building to local, national or other bodies on incidents or humant rights violation identification, documentation and monitoring</t>
  </si>
  <si>
    <t>Provide training and capacity building of non-protection humanitarian actors on service provision</t>
  </si>
  <si>
    <t>Provide training and capacity building of service providers or frontline actors on IHL, IHRL and laws</t>
  </si>
  <si>
    <t>Provide training and capacity building of service providers or frontline actors on service provision</t>
  </si>
  <si>
    <t>Provide training and capacity building of non-protection humanitarian actors on IHL, IHRL and laws</t>
  </si>
  <si>
    <t>Engage to reduce negative protection impacts of humanitarian response</t>
  </si>
  <si>
    <t>Provide support to HCT Centrality of Protection</t>
  </si>
  <si>
    <t>Provide support, coordination and initiatives to strengthen collective advocacy on protection</t>
  </si>
  <si>
    <t>Conduct advocacy campaigns to reduce protection risks</t>
  </si>
  <si>
    <t>Carry out advocacy actions (strategic engagement, events, meetings, messages, documents) with authorities/duty bearers</t>
  </si>
  <si>
    <t xml:space="preserve">Carry out advocacy actions (strategic engagement, events, meetings, messages, documents) with other stakeholders </t>
  </si>
  <si>
    <t>Provision of legal counselling to individuals</t>
  </si>
  <si>
    <t>AoRs TABs</t>
  </si>
  <si>
    <t>OCHA MENU</t>
  </si>
  <si>
    <t xml:space="preserve">Reinforce or establish community mechanisms, including local structures and networks </t>
  </si>
  <si>
    <t>Support affected-people's safety in spaces or areas</t>
  </si>
  <si>
    <t>Implement and support case management actions</t>
  </si>
  <si>
    <t>Provide psychosocial and social-emotional support activities for men, women, children, adolescents, and caregivers</t>
  </si>
  <si>
    <t>Facilitate or support dialogue, mediation, peacefull coexistince or conflict resolution</t>
  </si>
  <si>
    <t>Deliver legal and policy sypport on IHL, IHRL and laws</t>
  </si>
  <si>
    <t>Description</t>
  </si>
  <si>
    <t>COMPLETE RESPONSE DATABASE</t>
  </si>
  <si>
    <r>
      <t xml:space="preserve">This tab is provided to have easy access to an overview of the </t>
    </r>
    <r>
      <rPr>
        <b/>
        <sz val="10"/>
        <color theme="1"/>
        <rFont val="Calibri"/>
        <family val="2"/>
      </rPr>
      <t xml:space="preserve">Programming modalities, activities, indicators </t>
    </r>
    <r>
      <rPr>
        <sz val="10"/>
        <color theme="1"/>
        <rFont val="Calibri"/>
        <family val="2"/>
      </rPr>
      <t xml:space="preserve">and </t>
    </r>
    <r>
      <rPr>
        <b/>
        <sz val="10"/>
        <color theme="1"/>
        <rFont val="Calibri"/>
        <family val="2"/>
      </rPr>
      <t xml:space="preserve">units of analysis. </t>
    </r>
  </si>
  <si>
    <r>
      <t xml:space="preserve">The database provides the complete mapping of protection and AoR activities from 4/5W. It includes:
- </t>
    </r>
    <r>
      <rPr>
        <b/>
        <sz val="10"/>
        <color theme="1"/>
        <rFont val="Calibri"/>
        <family val="2"/>
      </rPr>
      <t xml:space="preserve">COMMON FRAMEWORK: </t>
    </r>
    <r>
      <rPr>
        <sz val="10"/>
        <color theme="1"/>
        <rFont val="Calibri"/>
        <family val="2"/>
      </rPr>
      <t xml:space="preserve">the detailed list and tagging of activities according to common categories: pillars, programming modalities, activities, specific indicators, units of analysis and generalized Indicators. This part should guide Coordination teams aggregation and presentation of the response.
- </t>
    </r>
    <r>
      <rPr>
        <b/>
        <sz val="10"/>
        <color theme="1"/>
        <rFont val="Calibri"/>
        <family val="2"/>
      </rPr>
      <t xml:space="preserve">INDICATIVE CONTEXTUAL LIST OF ACTIVITIES: </t>
    </r>
    <r>
      <rPr>
        <sz val="10"/>
        <color theme="1"/>
        <rFont val="Calibri"/>
        <family val="2"/>
      </rPr>
      <t xml:space="preserve">long list of activities as reported in 4/5W, AoR response frameworks and other global guidance. This list is only indicative and it is provided to operations as guidance to map country specific activities against the common activities in the framework. 
</t>
    </r>
    <r>
      <rPr>
        <b/>
        <sz val="10"/>
        <color theme="1"/>
        <rFont val="Calibri"/>
        <family val="2"/>
      </rPr>
      <t xml:space="preserve">- AOR SPECIFIC: </t>
    </r>
    <r>
      <rPr>
        <sz val="10"/>
        <color theme="1"/>
        <rFont val="Calibri"/>
        <family val="2"/>
      </rPr>
      <t xml:space="preserve">includes the specific details of AoRs activities and indicators. </t>
    </r>
  </si>
  <si>
    <r>
      <t xml:space="preserve">The tool includes 4 specific tabs: </t>
    </r>
    <r>
      <rPr>
        <b/>
        <sz val="10"/>
        <color theme="1"/>
        <rFont val="Calibri"/>
        <family val="2"/>
      </rPr>
      <t>Child Protection</t>
    </r>
    <r>
      <rPr>
        <sz val="10"/>
        <color theme="1"/>
        <rFont val="Calibri"/>
        <family val="2"/>
      </rPr>
      <t xml:space="preserve">, </t>
    </r>
    <r>
      <rPr>
        <b/>
        <sz val="10"/>
        <color theme="1"/>
        <rFont val="Calibri"/>
        <family val="2"/>
      </rPr>
      <t>Gender-based Violence</t>
    </r>
    <r>
      <rPr>
        <sz val="10"/>
        <color theme="1"/>
        <rFont val="Calibri"/>
        <family val="2"/>
      </rPr>
      <t xml:space="preserve">, </t>
    </r>
    <r>
      <rPr>
        <b/>
        <sz val="10"/>
        <color theme="1"/>
        <rFont val="Calibri"/>
        <family val="2"/>
      </rPr>
      <t xml:space="preserve">Mine Action, </t>
    </r>
    <r>
      <rPr>
        <sz val="10"/>
        <color theme="1"/>
        <rFont val="Calibri"/>
        <family val="2"/>
      </rPr>
      <t xml:space="preserve">and </t>
    </r>
    <r>
      <rPr>
        <b/>
        <sz val="10"/>
        <color theme="1"/>
        <rFont val="Calibri"/>
        <family val="2"/>
      </rPr>
      <t>Housing, Land and Property</t>
    </r>
    <r>
      <rPr>
        <sz val="10"/>
        <color theme="1"/>
        <rFont val="Calibri"/>
        <family val="2"/>
      </rPr>
      <t xml:space="preserve">. </t>
    </r>
    <r>
      <rPr>
        <b/>
        <sz val="10"/>
        <color theme="1"/>
        <rFont val="Calibri"/>
        <family val="2"/>
      </rPr>
      <t xml:space="preserve"> </t>
    </r>
    <r>
      <rPr>
        <sz val="10"/>
        <color theme="1"/>
        <rFont val="Calibri"/>
        <family val="2"/>
      </rPr>
      <t xml:space="preserve">Each tab includes: Pillar, Common Activity, Common Indicator, and the corresponding AoR Activity and AoR Indicator. 
The information in these tabs is the same that is included in the Complete Response Database, but it is provided to ease the process of harmonizing existing activities and indicators of the AoRs, while developing the Common Response Framework in country. </t>
    </r>
  </si>
  <si>
    <r>
      <t xml:space="preserve">For the 2026 HNRP, OCHA will introduce a </t>
    </r>
    <r>
      <rPr>
        <b/>
        <sz val="10"/>
        <color theme="1"/>
        <rFont val="Calibri"/>
        <family val="2"/>
      </rPr>
      <t>standard list of activities and objectives</t>
    </r>
    <r>
      <rPr>
        <sz val="10"/>
        <color theme="1"/>
        <rFont val="Calibri"/>
        <family val="2"/>
      </rPr>
      <t xml:space="preserve"> which will be used across all HPCs. 
The tab includes the </t>
    </r>
    <r>
      <rPr>
        <i/>
        <sz val="10"/>
        <color theme="1"/>
        <rFont val="Calibri"/>
        <family val="2"/>
      </rPr>
      <t xml:space="preserve">official list of Protection Cluster objectives, activities and indicators that the GPC and Global AoRs agreed and shared with OCHA. </t>
    </r>
    <r>
      <rPr>
        <sz val="10"/>
        <color theme="1"/>
        <rFont val="Calibri"/>
        <family val="2"/>
      </rPr>
      <t xml:space="preserve">These activities are the same you will find in the Consolidated Response Framework but they have additional elements: 
- Corresponding </t>
    </r>
    <r>
      <rPr>
        <b/>
        <sz val="10"/>
        <color theme="1"/>
        <rFont val="Calibri"/>
        <family val="2"/>
      </rPr>
      <t xml:space="preserve">Strategic Objective: </t>
    </r>
    <r>
      <rPr>
        <sz val="10"/>
        <color theme="1"/>
        <rFont val="Calibri"/>
        <family val="2"/>
      </rPr>
      <t>please note that the initial assigning is indicative. Protection Clusters in country should ensure a contextual adaptation.</t>
    </r>
    <r>
      <rPr>
        <b/>
        <sz val="10"/>
        <color theme="1"/>
        <rFont val="Calibri"/>
        <family val="2"/>
      </rPr>
      <t xml:space="preserve">
- </t>
    </r>
    <r>
      <rPr>
        <sz val="10"/>
        <color theme="1"/>
        <rFont val="Calibri"/>
        <family val="2"/>
      </rPr>
      <t xml:space="preserve">Corresponding </t>
    </r>
    <r>
      <rPr>
        <b/>
        <sz val="10"/>
        <color theme="1"/>
        <rFont val="Calibri"/>
        <family val="2"/>
      </rPr>
      <t xml:space="preserve">Cluster Objective: </t>
    </r>
    <r>
      <rPr>
        <sz val="10"/>
        <color theme="1"/>
        <rFont val="Calibri"/>
        <family val="2"/>
      </rPr>
      <t>please note that the Protection Cluster objectives are provided as indication to support harmonization across operations. The corresponding activities should be revised in country, and for the 2026 HNRP there is a high level of flexibility in grouping activities and define  Protection Cluster objectives, which will be common to all areas of protection.</t>
    </r>
    <r>
      <rPr>
        <b/>
        <sz val="10"/>
        <color theme="1"/>
        <rFont val="Calibri"/>
        <family val="2"/>
      </rPr>
      <t xml:space="preserve">
- </t>
    </r>
    <r>
      <rPr>
        <sz val="10"/>
        <color theme="1"/>
        <rFont val="Calibri"/>
        <family val="2"/>
      </rPr>
      <t>OCHA coding of activities and indicators that will be used in the HPC and the corresponding platform.</t>
    </r>
  </si>
  <si>
    <r>
      <t xml:space="preserve">The Consolidated Response Framework tab provides an overview of the common aggregation categories. It includes:
- </t>
    </r>
    <r>
      <rPr>
        <b/>
        <sz val="10"/>
        <color theme="1"/>
        <rFont val="Calibri"/>
        <family val="2"/>
      </rPr>
      <t xml:space="preserve">Response pillars, </t>
    </r>
    <r>
      <rPr>
        <sz val="10"/>
        <color theme="1"/>
        <rFont val="Calibri"/>
        <family val="2"/>
      </rPr>
      <t xml:space="preserve">the 6 pillars of response based on their contribution to prevention, mitigation and response to protection risks </t>
    </r>
    <r>
      <rPr>
        <sz val="9"/>
        <color theme="3"/>
        <rFont val="Calibri"/>
        <family val="2"/>
      </rPr>
      <t xml:space="preserve">(Source: GPC Response Framework)
</t>
    </r>
    <r>
      <rPr>
        <sz val="10"/>
        <color theme="1"/>
        <rFont val="Calibri"/>
        <family val="2"/>
      </rPr>
      <t xml:space="preserve">- </t>
    </r>
    <r>
      <rPr>
        <b/>
        <sz val="10"/>
        <color theme="1"/>
        <rFont val="Calibri"/>
        <family val="2"/>
      </rPr>
      <t xml:space="preserve">Programming modalities, </t>
    </r>
    <r>
      <rPr>
        <sz val="10"/>
        <color theme="1"/>
        <rFont val="Calibri"/>
        <family val="2"/>
      </rPr>
      <t xml:space="preserve">encompassing overarching modalities of program across all protection response </t>
    </r>
    <r>
      <rPr>
        <sz val="9"/>
        <color theme="3"/>
        <rFont val="Calibri"/>
        <family val="2"/>
      </rPr>
      <t>(Source: GPC Response Framework)</t>
    </r>
    <r>
      <rPr>
        <sz val="10"/>
        <color theme="1"/>
        <rFont val="Calibri"/>
        <family val="2"/>
      </rPr>
      <t xml:space="preserve">
- </t>
    </r>
    <r>
      <rPr>
        <b/>
        <sz val="10"/>
        <color theme="1"/>
        <rFont val="Calibri"/>
        <family val="2"/>
      </rPr>
      <t xml:space="preserve">Common activities, </t>
    </r>
    <r>
      <rPr>
        <sz val="10"/>
        <color theme="1"/>
        <rFont val="Calibri"/>
        <family val="2"/>
      </rPr>
      <t xml:space="preserve">a list of broad activities common to all areas of response </t>
    </r>
    <r>
      <rPr>
        <sz val="9"/>
        <color theme="3"/>
        <rFont val="Calibri"/>
        <family val="2"/>
      </rPr>
      <t xml:space="preserve">(Source: GPC and GAoR agreement October 2025)
</t>
    </r>
    <r>
      <rPr>
        <sz val="10"/>
        <color theme="1"/>
        <rFont val="Calibri"/>
        <family val="2"/>
      </rPr>
      <t xml:space="preserve">- </t>
    </r>
    <r>
      <rPr>
        <b/>
        <sz val="10"/>
        <color theme="1"/>
        <rFont val="Calibri"/>
        <family val="2"/>
      </rPr>
      <t xml:space="preserve">Common indicators, </t>
    </r>
    <r>
      <rPr>
        <sz val="10"/>
        <color theme="1"/>
        <rFont val="Calibri"/>
        <family val="2"/>
      </rPr>
      <t xml:space="preserve">a list of indicators for final aggregation </t>
    </r>
    <r>
      <rPr>
        <sz val="9"/>
        <color theme="3"/>
        <rFont val="Calibri"/>
        <family val="2"/>
      </rPr>
      <t>(Source: GPC and GAoR agreement October 2025)</t>
    </r>
    <r>
      <rPr>
        <sz val="10"/>
        <color theme="1"/>
        <rFont val="Calibri"/>
        <family val="2"/>
      </rPr>
      <t xml:space="preserve">
</t>
    </r>
    <r>
      <rPr>
        <sz val="10"/>
        <color theme="2" tint="-0.499984740745262"/>
        <rFont val="Calibri"/>
        <family val="2"/>
      </rPr>
      <t>*The GPC Response Framework has been developed drawing from 4/5W across 14 operations and consultative process to include the core actions carried out through Protection Cluster coordination that are not captured in 4/5W. It has been jointly revised by GPC partners and SAG</t>
    </r>
    <r>
      <rPr>
        <sz val="10"/>
        <color theme="1"/>
        <rFont val="Calibri"/>
        <family val="2"/>
      </rPr>
      <t>.</t>
    </r>
  </si>
  <si>
    <t>COMMON INDICATORS (The framework includes both general and specific indicators to provide flexibility to operations. Each general indicator is presented in green, with the related specific indicators presented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</si>
</sst>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9" x14ac:knownFonts="1">
    <font>
      <sz val="11"/>
      <color theme="1"/>
      <name val="Aptos Narrow"/>
      <family val="2"/>
      <scheme val="minor"/>
    </font>
    <font>
      <sz val="9"/>
      <color theme="1"/>
      <name val="Aptos Narrow"/>
      <family val="2"/>
      <scheme val="minor"/>
    </font>
    <font>
      <sz val="9"/>
      <name val="Aptos Narrow"/>
      <family val="2"/>
      <scheme val="minor"/>
    </font>
    <font>
      <u/>
      <sz val="11"/>
      <color theme="1"/>
      <name val="Aptos Narrow"/>
      <family val="2"/>
      <scheme val="minor"/>
    </font>
    <font>
      <b/>
      <sz val="10"/>
      <color theme="0"/>
      <name val="Aptos Narrow"/>
      <family val="2"/>
      <scheme val="minor"/>
    </font>
    <font>
      <sz val="8"/>
      <name val="Aptos Narrow"/>
      <family val="2"/>
      <scheme val="minor"/>
    </font>
    <font>
      <sz val="14"/>
      <color theme="0"/>
      <name val="Aptos Narrow"/>
      <family val="2"/>
      <scheme val="minor"/>
    </font>
    <font>
      <b/>
      <sz val="12"/>
      <color theme="0"/>
      <name val="Aptos Narrow"/>
      <family val="2"/>
      <scheme val="minor"/>
    </font>
    <font>
      <b/>
      <sz val="12"/>
      <name val="Aptos Narrow"/>
      <family val="2"/>
      <scheme val="minor"/>
    </font>
    <font>
      <sz val="16"/>
      <color theme="1"/>
      <name val="Aptos Narrow"/>
      <family val="2"/>
      <scheme val="minor"/>
    </font>
    <font>
      <b/>
      <sz val="18"/>
      <color theme="1"/>
      <name val="Aptos Narrow"/>
      <family val="2"/>
      <scheme val="minor"/>
    </font>
    <font>
      <b/>
      <sz val="16"/>
      <color theme="0"/>
      <name val="Aptos Narrow"/>
      <family val="2"/>
      <scheme val="minor"/>
    </font>
    <font>
      <b/>
      <sz val="16"/>
      <color theme="1"/>
      <name val="Aptos Narrow"/>
      <family val="2"/>
      <scheme val="minor"/>
    </font>
    <font>
      <b/>
      <sz val="9"/>
      <color theme="0"/>
      <name val="Aptos Narrow"/>
      <family val="2"/>
      <scheme val="minor"/>
    </font>
    <font>
      <b/>
      <sz val="11"/>
      <color theme="1"/>
      <name val="Calibri"/>
      <family val="2"/>
    </font>
    <font>
      <sz val="10"/>
      <color theme="1"/>
      <name val="Calibri"/>
      <family val="2"/>
    </font>
    <font>
      <b/>
      <sz val="10"/>
      <color theme="1"/>
      <name val="Calibri"/>
      <family val="2"/>
    </font>
    <font>
      <b/>
      <sz val="11"/>
      <color theme="0"/>
      <name val="Calibri"/>
      <family val="2"/>
    </font>
    <font>
      <sz val="11"/>
      <color theme="1"/>
      <name val="Calibri"/>
      <family val="2"/>
    </font>
    <font>
      <b/>
      <sz val="11"/>
      <color theme="0"/>
      <name val="Aptos Narrow"/>
      <family val="2"/>
      <scheme val="minor"/>
    </font>
    <font>
      <b/>
      <sz val="12"/>
      <color theme="1"/>
      <name val="Aptos Narrow"/>
      <family val="2"/>
      <scheme val="minor"/>
    </font>
    <font>
      <sz val="14"/>
      <color theme="1"/>
      <name val="Aptos Narrow"/>
      <family val="2"/>
      <scheme val="minor"/>
    </font>
    <font>
      <sz val="9"/>
      <color theme="5"/>
      <name val="Calibri"/>
      <family val="2"/>
    </font>
    <font>
      <sz val="9"/>
      <color theme="1"/>
      <name val="Calibri"/>
      <family val="2"/>
    </font>
    <font>
      <sz val="9"/>
      <color theme="6"/>
      <name val="Calibri"/>
      <family val="2"/>
    </font>
    <font>
      <u/>
      <sz val="11"/>
      <color theme="10"/>
      <name val="Aptos Narrow"/>
      <family val="2"/>
      <scheme val="minor"/>
    </font>
    <font>
      <i/>
      <sz val="8"/>
      <color rgb="FF000000"/>
      <name val="Aptos Narrow"/>
      <family val="2"/>
      <scheme val="minor"/>
    </font>
    <font>
      <b/>
      <i/>
      <sz val="8"/>
      <color rgb="FFFF0000"/>
      <name val="Aptos Narrow"/>
      <family val="2"/>
      <scheme val="minor"/>
    </font>
    <font>
      <b/>
      <sz val="8"/>
      <color rgb="FFFF0000"/>
      <name val="Aptos Narrow"/>
      <family val="2"/>
      <scheme val="minor"/>
    </font>
    <font>
      <i/>
      <sz val="8"/>
      <color rgb="FF000000"/>
      <name val="Calibri"/>
      <family val="2"/>
    </font>
    <font>
      <b/>
      <sz val="8"/>
      <color rgb="FFFF0000"/>
      <name val="Calibri"/>
      <family val="2"/>
    </font>
    <font>
      <u/>
      <sz val="8"/>
      <color theme="10"/>
      <name val="Aptos Narrow"/>
      <family val="2"/>
      <scheme val="minor"/>
    </font>
    <font>
      <b/>
      <u/>
      <sz val="8"/>
      <color rgb="FFFF0000"/>
      <name val="Aptos Narrow"/>
      <family val="2"/>
      <scheme val="minor"/>
    </font>
    <font>
      <i/>
      <sz val="8"/>
      <color theme="1"/>
      <name val="Calibri"/>
      <family val="2"/>
    </font>
    <font>
      <b/>
      <i/>
      <sz val="8"/>
      <color rgb="FFFF0000"/>
      <name val="Calibri"/>
      <family val="2"/>
    </font>
    <font>
      <sz val="9"/>
      <color rgb="FFFF0000"/>
      <name val="Aptos Narrow"/>
      <family val="2"/>
      <scheme val="minor"/>
    </font>
    <font>
      <b/>
      <sz val="11"/>
      <color theme="1"/>
      <name val="Aptos Narrow"/>
      <family val="2"/>
      <scheme val="minor"/>
    </font>
    <font>
      <b/>
      <sz val="9"/>
      <color theme="1"/>
      <name val="Aptos Narrow"/>
      <family val="2"/>
      <scheme val="minor"/>
    </font>
    <font>
      <b/>
      <sz val="16"/>
      <color rgb="FF3F2F55"/>
      <name val="Calibri"/>
      <family val="2"/>
    </font>
    <font>
      <b/>
      <sz val="16"/>
      <color rgb="FFA18DA9"/>
      <name val="Calibri"/>
      <family val="2"/>
    </font>
    <font>
      <b/>
      <sz val="16"/>
      <color rgb="FFEF4B41"/>
      <name val="Calibri"/>
      <family val="2"/>
    </font>
    <font>
      <b/>
      <sz val="16"/>
      <color rgb="FFFF6600"/>
      <name val="Calibri"/>
      <family val="2"/>
    </font>
    <font>
      <sz val="9"/>
      <color rgb="FF00B050"/>
      <name val="Calibri"/>
      <family val="2"/>
    </font>
    <font>
      <sz val="9"/>
      <name val="Calibri"/>
      <family val="2"/>
    </font>
    <font>
      <sz val="9"/>
      <color theme="3"/>
      <name val="Calibri"/>
      <family val="2"/>
    </font>
    <font>
      <sz val="10"/>
      <color theme="2" tint="-0.499984740745262"/>
      <name val="Calibri"/>
      <family val="2"/>
    </font>
    <font>
      <b/>
      <sz val="18"/>
      <color theme="0"/>
      <name val="Aptos Narrow"/>
      <family val="2"/>
      <scheme val="minor"/>
    </font>
    <font>
      <b/>
      <sz val="10"/>
      <name val="Aptos Narrow"/>
      <family val="2"/>
      <scheme val="minor"/>
    </font>
    <font>
      <i/>
      <sz val="10"/>
      <color theme="1"/>
      <name val="Calibri"/>
      <family val="2"/>
    </font>
  </fonts>
  <fills count="21">
    <fill>
      <patternFill patternType="none"/>
    </fill>
    <fill>
      <patternFill patternType="gray125"/>
    </fill>
    <fill>
      <patternFill patternType="solid">
        <fgColor theme="3"/>
        <bgColor indexed="64"/>
      </patternFill>
    </fill>
    <fill>
      <patternFill patternType="solid">
        <fgColor theme="4"/>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6"/>
        <bgColor theme="6"/>
      </patternFill>
    </fill>
    <fill>
      <patternFill patternType="solid">
        <fgColor theme="9"/>
        <bgColor indexed="64"/>
      </patternFill>
    </fill>
    <fill>
      <patternFill patternType="solid">
        <fgColor theme="9" tint="0.79998168889431442"/>
        <bgColor indexed="64"/>
      </patternFill>
    </fill>
    <fill>
      <patternFill patternType="solid">
        <fgColor theme="7"/>
        <bgColor indexed="64"/>
      </patternFill>
    </fill>
    <fill>
      <patternFill patternType="solid">
        <fgColor rgb="FF3F2F55"/>
        <bgColor theme="1"/>
      </patternFill>
    </fill>
    <fill>
      <patternFill patternType="solid">
        <fgColor rgb="FFA18DA9"/>
        <bgColor theme="1"/>
      </patternFill>
    </fill>
    <fill>
      <patternFill patternType="solid">
        <fgColor rgb="FFEF4B41"/>
        <bgColor theme="1"/>
      </patternFill>
    </fill>
    <fill>
      <patternFill patternType="solid">
        <fgColor rgb="FFFF6600"/>
        <bgColor theme="1"/>
      </patternFill>
    </fill>
    <fill>
      <patternFill patternType="solid">
        <fgColor rgb="FFFFDFC9"/>
        <bgColor indexed="64"/>
      </patternFill>
    </fill>
    <fill>
      <patternFill patternType="solid">
        <fgColor rgb="FFFBD3D1"/>
        <bgColor indexed="64"/>
      </patternFill>
    </fill>
    <fill>
      <patternFill patternType="solid">
        <fgColor rgb="FFE8E2EA"/>
        <bgColor indexed="64"/>
      </patternFill>
    </fill>
    <fill>
      <patternFill patternType="solid">
        <fgColor rgb="FFE7E1EF"/>
        <bgColor indexed="64"/>
      </patternFill>
    </fill>
    <fill>
      <patternFill patternType="solid">
        <fgColor theme="9" tint="0.39997558519241921"/>
        <bgColor indexed="64"/>
      </patternFill>
    </fill>
    <fill>
      <patternFill patternType="solid">
        <fgColor theme="1" tint="0.249977111117893"/>
        <bgColor indexed="64"/>
      </patternFill>
    </fill>
    <fill>
      <patternFill patternType="solid">
        <fgColor theme="0"/>
        <bgColor indexed="64"/>
      </patternFill>
    </fill>
  </fills>
  <borders count="41">
    <border>
      <left/>
      <right/>
      <top/>
      <bottom/>
      <diagonal/>
    </border>
    <border>
      <left style="hair">
        <color indexed="64"/>
      </left>
      <right style="hair">
        <color indexed="64"/>
      </right>
      <top style="hair">
        <color indexed="64"/>
      </top>
      <bottom style="hair">
        <color indexed="64"/>
      </bottom>
      <diagonal/>
    </border>
    <border>
      <left style="thin">
        <color theme="0"/>
      </left>
      <right style="thin">
        <color theme="0"/>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style="medium">
        <color theme="6" tint="-0.249977111117893"/>
      </top>
      <bottom/>
      <diagonal/>
    </border>
    <border>
      <left/>
      <right/>
      <top/>
      <bottom style="medium">
        <color indexed="64"/>
      </bottom>
      <diagonal/>
    </border>
    <border>
      <left/>
      <right/>
      <top style="thin">
        <color theme="4" tint="0.39997558519241921"/>
      </top>
      <bottom style="thin">
        <color theme="4" tint="0.39997558519241921"/>
      </bottom>
      <diagonal/>
    </border>
    <border>
      <left/>
      <right/>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hair">
        <color indexed="64"/>
      </left>
      <right/>
      <top style="hair">
        <color indexed="64"/>
      </top>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style="hair">
        <color indexed="64"/>
      </left>
      <right/>
      <top style="medium">
        <color indexed="64"/>
      </top>
      <bottom style="medium">
        <color indexed="64"/>
      </bottom>
      <diagonal/>
    </border>
    <border>
      <left style="medium">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style="medium">
        <color indexed="64"/>
      </right>
      <top/>
      <bottom style="medium">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top/>
      <bottom style="hair">
        <color indexed="64"/>
      </bottom>
      <diagonal/>
    </border>
    <border>
      <left style="hair">
        <color indexed="64"/>
      </left>
      <right style="hair">
        <color indexed="64"/>
      </right>
      <top style="medium">
        <color indexed="64"/>
      </top>
      <bottom/>
      <diagonal/>
    </border>
  </borders>
  <cellStyleXfs count="2">
    <xf numFmtId="0" fontId="0" fillId="0" borderId="0"/>
    <xf numFmtId="0" fontId="25" fillId="0" borderId="0" applyNumberFormat="0" applyFill="0" applyBorder="0" applyAlignment="0" applyProtection="0"/>
  </cellStyleXfs>
  <cellXfs count="200">
    <xf numFmtId="0" fontId="0" fillId="0" borderId="0" xfId="0"/>
    <xf numFmtId="0" fontId="0" fillId="0" borderId="0" xfId="0" applyAlignment="1">
      <alignment vertical="center"/>
    </xf>
    <xf numFmtId="0" fontId="3" fillId="0" borderId="0" xfId="0" applyFont="1"/>
    <xf numFmtId="0" fontId="1" fillId="0" borderId="0" xfId="0" applyFont="1"/>
    <xf numFmtId="0" fontId="1" fillId="0" borderId="1" xfId="0" applyFont="1" applyBorder="1"/>
    <xf numFmtId="0" fontId="1" fillId="0" borderId="1" xfId="0" applyFont="1" applyBorder="1" applyAlignment="1">
      <alignment horizontal="center"/>
    </xf>
    <xf numFmtId="0" fontId="0" fillId="0" borderId="0" xfId="0" applyAlignment="1">
      <alignment horizontal="center"/>
    </xf>
    <xf numFmtId="0" fontId="1" fillId="0" borderId="0" xfId="0" applyFont="1" applyAlignment="1">
      <alignment wrapText="1"/>
    </xf>
    <xf numFmtId="0" fontId="1" fillId="0" borderId="0" xfId="0" applyFont="1" applyAlignment="1">
      <alignment horizontal="left"/>
    </xf>
    <xf numFmtId="0" fontId="1" fillId="0" borderId="0" xfId="0" applyFont="1" applyAlignment="1">
      <alignment horizontal="left" indent="1"/>
    </xf>
    <xf numFmtId="0" fontId="7" fillId="2" borderId="0" xfId="0" applyFont="1" applyFill="1" applyAlignment="1">
      <alignment vertical="center"/>
    </xf>
    <xf numFmtId="0" fontId="8" fillId="3" borderId="0" xfId="0" applyFont="1" applyFill="1" applyAlignment="1">
      <alignment vertical="center"/>
    </xf>
    <xf numFmtId="0" fontId="2" fillId="0" borderId="1" xfId="0" applyFont="1" applyBorder="1"/>
    <xf numFmtId="0" fontId="1" fillId="0" borderId="0" xfId="0" applyFont="1" applyAlignment="1">
      <alignment horizontal="center"/>
    </xf>
    <xf numFmtId="0" fontId="1" fillId="0" borderId="0" xfId="0" pivotButton="1" applyFont="1" applyAlignment="1">
      <alignment vertical="center"/>
    </xf>
    <xf numFmtId="0" fontId="13" fillId="6" borderId="5" xfId="0" applyFont="1" applyFill="1" applyBorder="1" applyAlignment="1">
      <alignment vertical="center"/>
    </xf>
    <xf numFmtId="0" fontId="18" fillId="0" borderId="0" xfId="0" applyFont="1"/>
    <xf numFmtId="0" fontId="1" fillId="0" borderId="0" xfId="0" pivotButton="1" applyFont="1"/>
    <xf numFmtId="0" fontId="19" fillId="7" borderId="0" xfId="0" applyFont="1" applyFill="1" applyAlignment="1">
      <alignment horizontal="center" vertical="center" wrapText="1"/>
    </xf>
    <xf numFmtId="0" fontId="21" fillId="0" borderId="0" xfId="0" applyFont="1" applyAlignment="1">
      <alignment horizontal="center" vertical="center"/>
    </xf>
    <xf numFmtId="0" fontId="1" fillId="0" borderId="0" xfId="0" applyFont="1" applyAlignment="1">
      <alignment horizontal="left" vertical="center" wrapText="1"/>
    </xf>
    <xf numFmtId="0" fontId="2" fillId="0" borderId="1" xfId="0" applyFont="1" applyBorder="1" applyAlignment="1">
      <alignment horizontal="center"/>
    </xf>
    <xf numFmtId="0" fontId="20" fillId="0" borderId="0" xfId="0" pivotButton="1" applyFont="1" applyAlignment="1">
      <alignment vertical="center" wrapText="1"/>
    </xf>
    <xf numFmtId="0" fontId="1" fillId="0" borderId="1" xfId="0" applyFont="1" applyBorder="1" applyAlignment="1">
      <alignment wrapText="1"/>
    </xf>
    <xf numFmtId="0" fontId="17" fillId="9" borderId="7" xfId="0" applyFont="1" applyFill="1" applyBorder="1" applyAlignment="1">
      <alignment horizontal="center" wrapText="1"/>
    </xf>
    <xf numFmtId="0" fontId="17" fillId="9" borderId="7" xfId="0" applyFont="1" applyFill="1" applyBorder="1" applyAlignment="1">
      <alignment horizontal="center"/>
    </xf>
    <xf numFmtId="0" fontId="26" fillId="4" borderId="0" xfId="0" applyFont="1" applyFill="1" applyAlignment="1">
      <alignment horizontal="center" vertical="top" wrapText="1"/>
    </xf>
    <xf numFmtId="0" fontId="29" fillId="4" borderId="0" xfId="0" applyFont="1" applyFill="1" applyAlignment="1">
      <alignment horizontal="center" vertical="top" wrapText="1"/>
    </xf>
    <xf numFmtId="0" fontId="31" fillId="4" borderId="0" xfId="1" applyFont="1" applyFill="1" applyAlignment="1">
      <alignment horizontal="center" vertical="top" wrapText="1"/>
    </xf>
    <xf numFmtId="0" fontId="33" fillId="4" borderId="0" xfId="1" applyFont="1" applyFill="1" applyAlignment="1">
      <alignment horizontal="center" vertical="top" wrapText="1"/>
    </xf>
    <xf numFmtId="0" fontId="1" fillId="0" borderId="0" xfId="0" applyFont="1" applyAlignment="1">
      <alignment horizontal="center" vertical="center"/>
    </xf>
    <xf numFmtId="0" fontId="23" fillId="0" borderId="0" xfId="0" applyFont="1" applyAlignment="1">
      <alignment horizontal="left" vertical="center" wrapText="1"/>
    </xf>
    <xf numFmtId="0" fontId="2" fillId="0" borderId="1" xfId="0" applyFont="1" applyBorder="1" applyAlignment="1">
      <alignment horizontal="left"/>
    </xf>
    <xf numFmtId="0" fontId="1" fillId="0" borderId="0" xfId="0" pivotButton="1" applyFont="1" applyAlignment="1">
      <alignment vertical="center" wrapText="1"/>
    </xf>
    <xf numFmtId="0" fontId="23" fillId="0" borderId="0" xfId="0" applyFont="1"/>
    <xf numFmtId="0" fontId="23" fillId="0" borderId="0" xfId="0" applyFont="1" applyAlignment="1">
      <alignment wrapText="1"/>
    </xf>
    <xf numFmtId="0" fontId="23" fillId="0" borderId="1" xfId="0" applyFont="1" applyBorder="1" applyAlignment="1">
      <alignment horizontal="left" vertical="center" wrapText="1"/>
    </xf>
    <xf numFmtId="0" fontId="17" fillId="10" borderId="3" xfId="0" applyFont="1" applyFill="1" applyBorder="1" applyAlignment="1">
      <alignment horizontal="left" vertical="center" wrapText="1"/>
    </xf>
    <xf numFmtId="0" fontId="23" fillId="0" borderId="4" xfId="0" applyFont="1" applyBorder="1" applyAlignment="1">
      <alignment horizontal="left" vertical="center" wrapText="1"/>
    </xf>
    <xf numFmtId="0" fontId="23" fillId="0" borderId="9" xfId="0" applyFont="1" applyBorder="1" applyAlignment="1">
      <alignment horizontal="left" vertical="center" wrapText="1"/>
    </xf>
    <xf numFmtId="0" fontId="23" fillId="0" borderId="10" xfId="0" applyFont="1" applyBorder="1" applyAlignment="1">
      <alignment horizontal="left" vertical="center" wrapText="1"/>
    </xf>
    <xf numFmtId="0" fontId="23" fillId="17" borderId="11" xfId="0" applyFont="1" applyFill="1" applyBorder="1" applyAlignment="1">
      <alignment horizontal="left" vertical="center" wrapText="1"/>
    </xf>
    <xf numFmtId="0" fontId="23" fillId="0" borderId="12" xfId="0" applyFont="1" applyBorder="1" applyAlignment="1">
      <alignment horizontal="left" vertical="center" wrapText="1"/>
    </xf>
    <xf numFmtId="0" fontId="23" fillId="17" borderId="13" xfId="0" applyFont="1" applyFill="1" applyBorder="1" applyAlignment="1">
      <alignment horizontal="left" vertical="center" wrapText="1"/>
    </xf>
    <xf numFmtId="0" fontId="23" fillId="0" borderId="14" xfId="0" applyFont="1" applyBorder="1" applyAlignment="1">
      <alignment horizontal="left" vertical="center" wrapText="1"/>
    </xf>
    <xf numFmtId="0" fontId="23" fillId="0" borderId="15" xfId="0" applyFont="1" applyBorder="1" applyAlignment="1">
      <alignment horizontal="left" vertical="center" wrapText="1"/>
    </xf>
    <xf numFmtId="0" fontId="23" fillId="17" borderId="16" xfId="0" applyFont="1" applyFill="1" applyBorder="1" applyAlignment="1">
      <alignment horizontal="left" vertical="center" wrapText="1"/>
    </xf>
    <xf numFmtId="0" fontId="17" fillId="11" borderId="3" xfId="0" applyFont="1" applyFill="1" applyBorder="1" applyAlignment="1">
      <alignment horizontal="left" vertical="center" wrapText="1"/>
    </xf>
    <xf numFmtId="0" fontId="23" fillId="0" borderId="17" xfId="0" applyFont="1" applyBorder="1" applyAlignment="1">
      <alignment horizontal="left" vertical="center" wrapText="1"/>
    </xf>
    <xf numFmtId="0" fontId="23" fillId="0" borderId="18" xfId="0" applyFont="1" applyBorder="1" applyAlignment="1">
      <alignment horizontal="left" vertical="center" wrapText="1"/>
    </xf>
    <xf numFmtId="0" fontId="17" fillId="12" borderId="3" xfId="0" applyFont="1" applyFill="1" applyBorder="1" applyAlignment="1">
      <alignment horizontal="left" vertical="center" wrapText="1"/>
    </xf>
    <xf numFmtId="0" fontId="23" fillId="15" borderId="11" xfId="0" applyFont="1" applyFill="1" applyBorder="1" applyAlignment="1">
      <alignment horizontal="left" vertical="center" wrapText="1"/>
    </xf>
    <xf numFmtId="0" fontId="23" fillId="15" borderId="13" xfId="0" applyFont="1" applyFill="1" applyBorder="1" applyAlignment="1">
      <alignment horizontal="left" vertical="center" wrapText="1"/>
    </xf>
    <xf numFmtId="0" fontId="23" fillId="0" borderId="12" xfId="0" applyFont="1" applyBorder="1" applyAlignment="1">
      <alignment wrapText="1"/>
    </xf>
    <xf numFmtId="0" fontId="23" fillId="15" borderId="16" xfId="0" applyFont="1" applyFill="1" applyBorder="1" applyAlignment="1">
      <alignment horizontal="left" vertical="center" wrapText="1"/>
    </xf>
    <xf numFmtId="0" fontId="23" fillId="0" borderId="14" xfId="0" applyFont="1" applyBorder="1" applyAlignment="1">
      <alignment wrapText="1"/>
    </xf>
    <xf numFmtId="0" fontId="23" fillId="0" borderId="20" xfId="0" applyFont="1" applyBorder="1" applyAlignment="1">
      <alignment horizontal="left" vertical="center" wrapText="1"/>
    </xf>
    <xf numFmtId="0" fontId="23" fillId="0" borderId="21" xfId="0" applyFont="1" applyBorder="1" applyAlignment="1">
      <alignment horizontal="left" vertical="center" wrapText="1"/>
    </xf>
    <xf numFmtId="0" fontId="23" fillId="0" borderId="22" xfId="0" applyFont="1" applyBorder="1" applyAlignment="1">
      <alignment horizontal="left" vertical="center" wrapText="1"/>
    </xf>
    <xf numFmtId="0" fontId="23" fillId="0" borderId="6" xfId="0" applyFont="1" applyBorder="1" applyAlignment="1">
      <alignment horizontal="left" vertical="center" wrapText="1"/>
    </xf>
    <xf numFmtId="0" fontId="23" fillId="15" borderId="23" xfId="0" applyFont="1" applyFill="1" applyBorder="1" applyAlignment="1">
      <alignment horizontal="left" vertical="center" wrapText="1"/>
    </xf>
    <xf numFmtId="0" fontId="17" fillId="13" borderId="3" xfId="0" applyFont="1" applyFill="1" applyBorder="1" applyAlignment="1">
      <alignment horizontal="left" vertical="center" wrapText="1"/>
    </xf>
    <xf numFmtId="0" fontId="23" fillId="14" borderId="11" xfId="0" applyFont="1" applyFill="1" applyBorder="1" applyAlignment="1">
      <alignment horizontal="left" vertical="center" wrapText="1"/>
    </xf>
    <xf numFmtId="0" fontId="23" fillId="14" borderId="13" xfId="0" applyFont="1" applyFill="1" applyBorder="1" applyAlignment="1">
      <alignment horizontal="left" vertical="center" wrapText="1"/>
    </xf>
    <xf numFmtId="0" fontId="17" fillId="13" borderId="24" xfId="0" applyFont="1" applyFill="1" applyBorder="1" applyAlignment="1">
      <alignment horizontal="left" vertical="center" wrapText="1"/>
    </xf>
    <xf numFmtId="0" fontId="23" fillId="0" borderId="25" xfId="0" applyFont="1" applyBorder="1" applyAlignment="1">
      <alignment horizontal="left" vertical="center" wrapText="1"/>
    </xf>
    <xf numFmtId="0" fontId="23" fillId="0" borderId="26" xfId="0" applyFont="1" applyBorder="1" applyAlignment="1">
      <alignment horizontal="left" vertical="center" wrapText="1"/>
    </xf>
    <xf numFmtId="0" fontId="23" fillId="0" borderId="27" xfId="0" applyFont="1" applyBorder="1" applyAlignment="1">
      <alignment horizontal="left" vertical="center" wrapText="1"/>
    </xf>
    <xf numFmtId="0" fontId="23" fillId="0" borderId="28" xfId="0" applyFont="1" applyBorder="1" applyAlignment="1">
      <alignment horizontal="left" vertical="center" wrapText="1"/>
    </xf>
    <xf numFmtId="0" fontId="17" fillId="13" borderId="29" xfId="0" applyFont="1" applyFill="1" applyBorder="1" applyAlignment="1">
      <alignment horizontal="left" vertical="center" wrapText="1"/>
    </xf>
    <xf numFmtId="0" fontId="17" fillId="13" borderId="30" xfId="0" applyFont="1" applyFill="1" applyBorder="1" applyAlignment="1">
      <alignment horizontal="left" vertical="center" wrapText="1"/>
    </xf>
    <xf numFmtId="0" fontId="23" fillId="14" borderId="9" xfId="0" applyFont="1" applyFill="1" applyBorder="1" applyAlignment="1">
      <alignment horizontal="left" vertical="center" wrapText="1"/>
    </xf>
    <xf numFmtId="0" fontId="23" fillId="14" borderId="12" xfId="0" applyFont="1" applyFill="1" applyBorder="1" applyAlignment="1">
      <alignment horizontal="left" vertical="center" wrapText="1"/>
    </xf>
    <xf numFmtId="0" fontId="23" fillId="14" borderId="14" xfId="0" applyFont="1" applyFill="1" applyBorder="1" applyAlignment="1">
      <alignment horizontal="left" vertical="center" wrapText="1"/>
    </xf>
    <xf numFmtId="0" fontId="17" fillId="12" borderId="24" xfId="0" applyFont="1" applyFill="1" applyBorder="1" applyAlignment="1">
      <alignment horizontal="left" vertical="center" wrapText="1"/>
    </xf>
    <xf numFmtId="0" fontId="17" fillId="12" borderId="29" xfId="0" applyFont="1" applyFill="1" applyBorder="1" applyAlignment="1">
      <alignment horizontal="left" vertical="center" wrapText="1"/>
    </xf>
    <xf numFmtId="0" fontId="17" fillId="12" borderId="30" xfId="0" applyFont="1" applyFill="1" applyBorder="1" applyAlignment="1">
      <alignment horizontal="left" vertical="center" wrapText="1"/>
    </xf>
    <xf numFmtId="0" fontId="23" fillId="15" borderId="9" xfId="0" applyFont="1" applyFill="1" applyBorder="1" applyAlignment="1">
      <alignment horizontal="left" vertical="center" wrapText="1"/>
    </xf>
    <xf numFmtId="0" fontId="23" fillId="15" borderId="12" xfId="0" applyFont="1" applyFill="1" applyBorder="1" applyAlignment="1">
      <alignment horizontal="left" vertical="center" wrapText="1"/>
    </xf>
    <xf numFmtId="0" fontId="23" fillId="15" borderId="14" xfId="0" applyFont="1" applyFill="1" applyBorder="1" applyAlignment="1">
      <alignment horizontal="left" vertical="center" wrapText="1"/>
    </xf>
    <xf numFmtId="0" fontId="23" fillId="15" borderId="20" xfId="0" applyFont="1" applyFill="1" applyBorder="1" applyAlignment="1">
      <alignment horizontal="left" vertical="center" wrapText="1"/>
    </xf>
    <xf numFmtId="0" fontId="23" fillId="15" borderId="22" xfId="0" applyFont="1" applyFill="1" applyBorder="1" applyAlignment="1">
      <alignment horizontal="left" vertical="center" wrapText="1"/>
    </xf>
    <xf numFmtId="0" fontId="17" fillId="11" borderId="24" xfId="0" applyFont="1" applyFill="1" applyBorder="1" applyAlignment="1">
      <alignment horizontal="left" vertical="center" wrapText="1"/>
    </xf>
    <xf numFmtId="0" fontId="23" fillId="16" borderId="9" xfId="0" applyFont="1" applyFill="1" applyBorder="1" applyAlignment="1">
      <alignment horizontal="left" vertical="center" wrapText="1"/>
    </xf>
    <xf numFmtId="0" fontId="23" fillId="16" borderId="12" xfId="0" applyFont="1" applyFill="1" applyBorder="1" applyAlignment="1">
      <alignment horizontal="left" vertical="center" wrapText="1"/>
    </xf>
    <xf numFmtId="0" fontId="23" fillId="16" borderId="17" xfId="0" applyFont="1" applyFill="1" applyBorder="1" applyAlignment="1">
      <alignment horizontal="left" vertical="center" wrapText="1"/>
    </xf>
    <xf numFmtId="0" fontId="17" fillId="10" borderId="24" xfId="0" applyFont="1" applyFill="1" applyBorder="1" applyAlignment="1">
      <alignment horizontal="left" vertical="center" wrapText="1"/>
    </xf>
    <xf numFmtId="0" fontId="17" fillId="10" borderId="29" xfId="0" applyFont="1" applyFill="1" applyBorder="1" applyAlignment="1">
      <alignment horizontal="left" vertical="center" wrapText="1"/>
    </xf>
    <xf numFmtId="0" fontId="17" fillId="10" borderId="30" xfId="0" applyFont="1" applyFill="1" applyBorder="1" applyAlignment="1">
      <alignment horizontal="left" vertical="center" wrapText="1"/>
    </xf>
    <xf numFmtId="0" fontId="23" fillId="17" borderId="9" xfId="0" applyFont="1" applyFill="1" applyBorder="1" applyAlignment="1">
      <alignment horizontal="left" vertical="center" wrapText="1"/>
    </xf>
    <xf numFmtId="0" fontId="23" fillId="17" borderId="12" xfId="0" applyFont="1" applyFill="1" applyBorder="1" applyAlignment="1">
      <alignment horizontal="left" vertical="center" wrapText="1"/>
    </xf>
    <xf numFmtId="0" fontId="23" fillId="17" borderId="14" xfId="0" applyFont="1" applyFill="1" applyBorder="1" applyAlignment="1">
      <alignment horizontal="left" vertical="center" wrapText="1"/>
    </xf>
    <xf numFmtId="0" fontId="36" fillId="0" borderId="0" xfId="0" pivotButton="1" applyFont="1" applyAlignment="1">
      <alignment horizontal="center" vertical="center" wrapText="1"/>
    </xf>
    <xf numFmtId="0" fontId="37" fillId="0" borderId="0" xfId="0" pivotButton="1" applyFont="1" applyAlignment="1">
      <alignment horizontal="center" vertical="center" wrapText="1"/>
    </xf>
    <xf numFmtId="0" fontId="23" fillId="0" borderId="31" xfId="0" applyFont="1" applyBorder="1" applyAlignment="1">
      <alignment horizontal="left" vertical="center" wrapText="1"/>
    </xf>
    <xf numFmtId="0" fontId="23" fillId="0" borderId="3" xfId="0" applyFont="1" applyBorder="1" applyAlignment="1">
      <alignment horizontal="left" vertical="center" wrapText="1"/>
    </xf>
    <xf numFmtId="0" fontId="23" fillId="0" borderId="24" xfId="0" applyFont="1" applyBorder="1" applyAlignment="1">
      <alignment horizontal="left" vertical="center" wrapText="1"/>
    </xf>
    <xf numFmtId="0" fontId="23" fillId="14" borderId="31" xfId="0" applyFont="1" applyFill="1" applyBorder="1" applyAlignment="1">
      <alignment horizontal="left" vertical="center" wrapText="1"/>
    </xf>
    <xf numFmtId="0" fontId="23" fillId="14" borderId="32" xfId="0" applyFont="1" applyFill="1" applyBorder="1" applyAlignment="1">
      <alignment horizontal="left" vertical="center" wrapText="1"/>
    </xf>
    <xf numFmtId="0" fontId="23" fillId="0" borderId="33" xfId="0" applyFont="1" applyBorder="1" applyAlignment="1">
      <alignment horizontal="left" vertical="center" wrapText="1"/>
    </xf>
    <xf numFmtId="0" fontId="23" fillId="0" borderId="34" xfId="0" applyFont="1" applyBorder="1" applyAlignment="1">
      <alignment horizontal="left" vertical="center" wrapText="1"/>
    </xf>
    <xf numFmtId="0" fontId="23" fillId="0" borderId="35" xfId="0" applyFont="1" applyBorder="1" applyAlignment="1">
      <alignment horizontal="left" vertical="center" wrapText="1"/>
    </xf>
    <xf numFmtId="0" fontId="23" fillId="14" borderId="33" xfId="0" applyFont="1" applyFill="1" applyBorder="1" applyAlignment="1">
      <alignment horizontal="left" vertical="center" wrapText="1"/>
    </xf>
    <xf numFmtId="0" fontId="23" fillId="14" borderId="38" xfId="0" applyFont="1" applyFill="1" applyBorder="1" applyAlignment="1">
      <alignment horizontal="left" vertical="center" wrapText="1"/>
    </xf>
    <xf numFmtId="0" fontId="24" fillId="0" borderId="0" xfId="0" applyFont="1"/>
    <xf numFmtId="0" fontId="24" fillId="0" borderId="0" xfId="0" applyFont="1" applyAlignment="1">
      <alignment wrapText="1"/>
    </xf>
    <xf numFmtId="0" fontId="23" fillId="0" borderId="39" xfId="0" applyFont="1" applyBorder="1" applyAlignment="1">
      <alignment horizontal="left" vertical="center" wrapText="1"/>
    </xf>
    <xf numFmtId="0" fontId="23" fillId="14" borderId="37" xfId="0" applyFont="1" applyFill="1" applyBorder="1" applyAlignment="1">
      <alignment horizontal="left" vertical="center" wrapText="1"/>
    </xf>
    <xf numFmtId="0" fontId="42" fillId="0" borderId="0" xfId="0" applyFont="1"/>
    <xf numFmtId="0" fontId="1" fillId="0" borderId="1" xfId="0" applyFont="1" applyFill="1" applyBorder="1" applyAlignment="1">
      <alignment horizontal="center"/>
    </xf>
    <xf numFmtId="0" fontId="1" fillId="0" borderId="1" xfId="0" applyFont="1" applyFill="1" applyBorder="1"/>
    <xf numFmtId="0" fontId="2" fillId="0" borderId="1" xfId="0" applyFont="1" applyFill="1" applyBorder="1"/>
    <xf numFmtId="0" fontId="1" fillId="0" borderId="1" xfId="0" applyFont="1" applyFill="1" applyBorder="1" applyAlignment="1">
      <alignment horizontal="left"/>
    </xf>
    <xf numFmtId="0" fontId="1" fillId="0" borderId="1" xfId="0" applyFont="1" applyFill="1" applyBorder="1" applyAlignment="1">
      <alignment wrapText="1"/>
    </xf>
    <xf numFmtId="0" fontId="0" fillId="0" borderId="0" xfId="0" applyFill="1"/>
    <xf numFmtId="0" fontId="1" fillId="0" borderId="1" xfId="0" applyFont="1" applyFill="1" applyBorder="1" applyAlignment="1">
      <alignment vertical="center" wrapText="1"/>
    </xf>
    <xf numFmtId="0" fontId="2" fillId="0" borderId="1" xfId="0" applyFont="1" applyFill="1" applyBorder="1" applyAlignment="1">
      <alignment horizontal="center"/>
    </xf>
    <xf numFmtId="0" fontId="43" fillId="0" borderId="12" xfId="0" applyFont="1" applyFill="1" applyBorder="1" applyAlignment="1">
      <alignment horizontal="left" vertical="center" wrapText="1"/>
    </xf>
    <xf numFmtId="0" fontId="43" fillId="0" borderId="26" xfId="0" applyFont="1" applyFill="1" applyBorder="1" applyAlignment="1">
      <alignment horizontal="left" vertical="center" wrapText="1"/>
    </xf>
    <xf numFmtId="0" fontId="43" fillId="0" borderId="14" xfId="0" applyFont="1" applyFill="1" applyBorder="1" applyAlignment="1">
      <alignment horizontal="left" vertical="center" wrapText="1"/>
    </xf>
    <xf numFmtId="0" fontId="43" fillId="0" borderId="15" xfId="0" applyFont="1" applyFill="1" applyBorder="1" applyAlignment="1">
      <alignment horizontal="left" vertical="center" wrapText="1"/>
    </xf>
    <xf numFmtId="0" fontId="43" fillId="0" borderId="27" xfId="0" applyFont="1" applyFill="1" applyBorder="1" applyAlignment="1">
      <alignment horizontal="left" vertical="center" wrapText="1"/>
    </xf>
    <xf numFmtId="0" fontId="2" fillId="0" borderId="1" xfId="0" applyFont="1" applyFill="1" applyBorder="1" applyAlignment="1"/>
    <xf numFmtId="0" fontId="1" fillId="0" borderId="1" xfId="0" applyFont="1" applyFill="1" applyBorder="1" applyAlignment="1">
      <alignment vertical="center"/>
    </xf>
    <xf numFmtId="0" fontId="43" fillId="0" borderId="1" xfId="0" applyFont="1" applyFill="1" applyBorder="1" applyAlignment="1">
      <alignment horizontal="left" vertical="center" wrapText="1"/>
    </xf>
    <xf numFmtId="0" fontId="43" fillId="0" borderId="9" xfId="0" applyFont="1" applyFill="1" applyBorder="1" applyAlignment="1">
      <alignment horizontal="left" vertical="center" wrapText="1"/>
    </xf>
    <xf numFmtId="0" fontId="43" fillId="0" borderId="10" xfId="0" applyFont="1" applyFill="1" applyBorder="1" applyAlignment="1">
      <alignment horizontal="left" vertical="center" wrapText="1"/>
    </xf>
    <xf numFmtId="0" fontId="43" fillId="0" borderId="25" xfId="0" applyFont="1" applyFill="1" applyBorder="1" applyAlignment="1">
      <alignment horizontal="left" vertical="center" wrapText="1"/>
    </xf>
    <xf numFmtId="0" fontId="22" fillId="0" borderId="0" xfId="0" applyFont="1"/>
    <xf numFmtId="0" fontId="22" fillId="0" borderId="0" xfId="0" applyFont="1" applyAlignment="1">
      <alignment wrapText="1"/>
    </xf>
    <xf numFmtId="0" fontId="1" fillId="0" borderId="1" xfId="0" applyFont="1" applyBorder="1" applyAlignment="1">
      <alignment horizontal="center"/>
    </xf>
    <xf numFmtId="0" fontId="0" fillId="0" borderId="0" xfId="0" applyAlignment="1">
      <alignment horizontal="center"/>
    </xf>
    <xf numFmtId="0" fontId="1" fillId="0" borderId="0" xfId="0" applyFont="1" applyAlignment="1">
      <alignment horizontal="center"/>
    </xf>
    <xf numFmtId="0" fontId="2" fillId="0" borderId="1" xfId="0" applyFont="1" applyBorder="1" applyAlignment="1">
      <alignment horizontal="center"/>
    </xf>
    <xf numFmtId="0" fontId="1" fillId="0" borderId="1" xfId="0" applyFont="1" applyBorder="1" applyAlignment="1">
      <alignment horizontal="left"/>
    </xf>
    <xf numFmtId="0" fontId="23" fillId="15" borderId="38" xfId="0" applyFont="1" applyFill="1" applyBorder="1" applyAlignment="1">
      <alignment horizontal="left" vertical="center" wrapText="1"/>
    </xf>
    <xf numFmtId="0" fontId="1" fillId="0" borderId="1" xfId="0" applyFont="1" applyFill="1" applyBorder="1" applyAlignment="1">
      <alignment horizontal="center"/>
    </xf>
    <xf numFmtId="0" fontId="0" fillId="0" borderId="0" xfId="0" applyAlignment="1">
      <alignment horizontal="left"/>
    </xf>
    <xf numFmtId="0" fontId="23" fillId="0" borderId="31" xfId="0" applyFont="1" applyBorder="1" applyAlignment="1">
      <alignment wrapText="1"/>
    </xf>
    <xf numFmtId="0" fontId="23" fillId="15" borderId="31" xfId="0" applyFont="1" applyFill="1" applyBorder="1" applyAlignment="1">
      <alignment horizontal="left" vertical="center" wrapText="1"/>
    </xf>
    <xf numFmtId="0" fontId="23" fillId="15" borderId="32" xfId="0" applyFont="1" applyFill="1" applyBorder="1" applyAlignment="1">
      <alignment horizontal="left" vertical="center" wrapText="1"/>
    </xf>
    <xf numFmtId="0" fontId="1" fillId="0" borderId="0" xfId="0" applyFont="1" applyFill="1" applyAlignment="1">
      <alignment horizontal="left" vertical="center" wrapText="1"/>
    </xf>
    <xf numFmtId="0" fontId="1" fillId="0" borderId="0" xfId="0" applyFont="1" applyFill="1" applyAlignment="1">
      <alignment horizontal="left"/>
    </xf>
    <xf numFmtId="0" fontId="23" fillId="17" borderId="31" xfId="0" applyFont="1" applyFill="1" applyBorder="1" applyAlignment="1">
      <alignment horizontal="left" vertical="center" wrapText="1"/>
    </xf>
    <xf numFmtId="0" fontId="23" fillId="17" borderId="32" xfId="0" applyFont="1" applyFill="1" applyBorder="1" applyAlignment="1">
      <alignment horizontal="left" vertical="center" wrapText="1"/>
    </xf>
    <xf numFmtId="0" fontId="23" fillId="14" borderId="17" xfId="0" applyFont="1" applyFill="1" applyBorder="1" applyAlignment="1">
      <alignment horizontal="left" vertical="center" wrapText="1"/>
    </xf>
    <xf numFmtId="0" fontId="23" fillId="14" borderId="19" xfId="0" applyFont="1" applyFill="1" applyBorder="1" applyAlignment="1">
      <alignment horizontal="left" vertical="center" wrapText="1"/>
    </xf>
    <xf numFmtId="0" fontId="43" fillId="14" borderId="11" xfId="0" applyFont="1" applyFill="1" applyBorder="1" applyAlignment="1">
      <alignment horizontal="left" vertical="center" wrapText="1"/>
    </xf>
    <xf numFmtId="0" fontId="43" fillId="14" borderId="13" xfId="0" applyFont="1" applyFill="1" applyBorder="1" applyAlignment="1">
      <alignment horizontal="left" vertical="center" wrapText="1"/>
    </xf>
    <xf numFmtId="0" fontId="43" fillId="14" borderId="36" xfId="0" applyFont="1" applyFill="1" applyBorder="1" applyAlignment="1">
      <alignment horizontal="left" vertical="center" wrapText="1"/>
    </xf>
    <xf numFmtId="0" fontId="43" fillId="14" borderId="16" xfId="0" applyFont="1" applyFill="1" applyBorder="1" applyAlignment="1">
      <alignment horizontal="left" vertical="center" wrapText="1"/>
    </xf>
    <xf numFmtId="0" fontId="1" fillId="0" borderId="3" xfId="0" applyFont="1" applyBorder="1" applyAlignment="1">
      <alignment horizontal="center"/>
    </xf>
    <xf numFmtId="0" fontId="1" fillId="0" borderId="3" xfId="0" applyFont="1" applyBorder="1"/>
    <xf numFmtId="0" fontId="15" fillId="0" borderId="1" xfId="0" applyFont="1" applyBorder="1" applyAlignment="1">
      <alignment vertical="center" wrapText="1"/>
    </xf>
    <xf numFmtId="0" fontId="17" fillId="2" borderId="1" xfId="0" applyFont="1" applyFill="1" applyBorder="1"/>
    <xf numFmtId="0" fontId="4" fillId="2" borderId="2" xfId="0" applyFont="1" applyFill="1" applyBorder="1" applyAlignment="1">
      <alignment vertical="center"/>
    </xf>
    <xf numFmtId="0" fontId="10" fillId="2" borderId="0" xfId="0" applyFont="1" applyFill="1" applyAlignment="1">
      <alignment horizontal="center" vertical="center"/>
    </xf>
    <xf numFmtId="0" fontId="4" fillId="2" borderId="2" xfId="0" applyFont="1" applyFill="1" applyBorder="1" applyAlignment="1">
      <alignment horizontal="center" vertical="center"/>
    </xf>
    <xf numFmtId="0" fontId="9" fillId="18" borderId="0" xfId="0" applyFont="1" applyFill="1" applyAlignment="1">
      <alignment horizontal="center" vertical="center"/>
    </xf>
    <xf numFmtId="0" fontId="47" fillId="18" borderId="2" xfId="0" applyFont="1" applyFill="1" applyBorder="1" applyAlignment="1">
      <alignment horizontal="center" vertical="center"/>
    </xf>
    <xf numFmtId="0" fontId="4" fillId="19" borderId="2" xfId="0" applyFont="1" applyFill="1" applyBorder="1" applyAlignment="1">
      <alignment horizontal="center" vertical="center"/>
    </xf>
    <xf numFmtId="0" fontId="4" fillId="19" borderId="2" xfId="0" applyFont="1" applyFill="1" applyBorder="1" applyAlignment="1">
      <alignment horizontal="left" vertical="center"/>
    </xf>
    <xf numFmtId="0" fontId="6" fillId="19" borderId="0" xfId="0" applyFont="1" applyFill="1" applyAlignment="1">
      <alignment vertical="center"/>
    </xf>
    <xf numFmtId="0" fontId="4" fillId="19" borderId="2" xfId="0" applyFont="1" applyFill="1" applyBorder="1" applyAlignment="1">
      <alignment horizontal="center" vertical="center" wrapText="1"/>
    </xf>
    <xf numFmtId="0" fontId="17" fillId="19" borderId="1" xfId="0" applyFont="1" applyFill="1" applyBorder="1"/>
    <xf numFmtId="0" fontId="14" fillId="20" borderId="1" xfId="0" applyFont="1" applyFill="1" applyBorder="1"/>
    <xf numFmtId="0" fontId="1" fillId="20" borderId="0" xfId="0" applyFont="1" applyFill="1"/>
    <xf numFmtId="0" fontId="23" fillId="20" borderId="37" xfId="0" applyFont="1" applyFill="1" applyBorder="1" applyAlignment="1">
      <alignment horizontal="left" vertical="center" wrapText="1"/>
    </xf>
    <xf numFmtId="0" fontId="23" fillId="16" borderId="11" xfId="0" applyFont="1" applyFill="1" applyBorder="1" applyAlignment="1">
      <alignment horizontal="center" vertical="center" wrapText="1"/>
    </xf>
    <xf numFmtId="0" fontId="23" fillId="16" borderId="13" xfId="0" applyFont="1" applyFill="1" applyBorder="1" applyAlignment="1">
      <alignment horizontal="center" vertical="center" wrapText="1"/>
    </xf>
    <xf numFmtId="0" fontId="23" fillId="16" borderId="19" xfId="0" applyFont="1" applyFill="1" applyBorder="1" applyAlignment="1">
      <alignment horizontal="center" vertical="center" wrapText="1"/>
    </xf>
    <xf numFmtId="0" fontId="23" fillId="16" borderId="1" xfId="0" applyFont="1" applyFill="1" applyBorder="1" applyAlignment="1">
      <alignment horizontal="left" vertical="center" wrapText="1"/>
    </xf>
    <xf numFmtId="0" fontId="23" fillId="16" borderId="10" xfId="0" applyFont="1" applyFill="1" applyBorder="1" applyAlignment="1">
      <alignment horizontal="left" vertical="center" wrapText="1"/>
    </xf>
    <xf numFmtId="0" fontId="23" fillId="16" borderId="31" xfId="0" applyFont="1" applyFill="1" applyBorder="1" applyAlignment="1">
      <alignment horizontal="left" vertical="center" wrapText="1"/>
    </xf>
    <xf numFmtId="0" fontId="23" fillId="16" borderId="3" xfId="0" applyFont="1" applyFill="1" applyBorder="1" applyAlignment="1">
      <alignment horizontal="left" vertical="center" wrapText="1"/>
    </xf>
    <xf numFmtId="0" fontId="23" fillId="16" borderId="32" xfId="0" applyFont="1" applyFill="1" applyBorder="1" applyAlignment="1">
      <alignment horizontal="center" vertical="center" wrapText="1"/>
    </xf>
    <xf numFmtId="0" fontId="23" fillId="16" borderId="37" xfId="0" applyFont="1" applyFill="1" applyBorder="1" applyAlignment="1">
      <alignment horizontal="left" vertical="center" wrapText="1"/>
    </xf>
    <xf numFmtId="0" fontId="23" fillId="16" borderId="38" xfId="0" applyFont="1" applyFill="1" applyBorder="1" applyAlignment="1">
      <alignment horizontal="center" vertical="center" wrapText="1"/>
    </xf>
    <xf numFmtId="0" fontId="23" fillId="16" borderId="18" xfId="0" applyFont="1" applyFill="1" applyBorder="1" applyAlignment="1">
      <alignment horizontal="left" vertical="center" wrapText="1"/>
    </xf>
    <xf numFmtId="0" fontId="23" fillId="16" borderId="29" xfId="0" applyFont="1" applyFill="1" applyBorder="1" applyAlignment="1">
      <alignment horizontal="left" vertical="center" wrapText="1"/>
    </xf>
    <xf numFmtId="0" fontId="23" fillId="16" borderId="40" xfId="0" applyFont="1" applyFill="1" applyBorder="1" applyAlignment="1">
      <alignment horizontal="left" vertical="center" wrapText="1"/>
    </xf>
    <xf numFmtId="0" fontId="23" fillId="16" borderId="30" xfId="0" applyFont="1" applyFill="1" applyBorder="1" applyAlignment="1">
      <alignment horizontal="center" vertical="center" wrapText="1"/>
    </xf>
    <xf numFmtId="0" fontId="23" fillId="16" borderId="4" xfId="0" applyFont="1" applyFill="1" applyBorder="1" applyAlignment="1">
      <alignment horizontal="left" vertical="center" wrapText="1"/>
    </xf>
    <xf numFmtId="0" fontId="17" fillId="11" borderId="17" xfId="0" applyFont="1" applyFill="1" applyBorder="1" applyAlignment="1">
      <alignment horizontal="left" vertical="center" wrapText="1"/>
    </xf>
    <xf numFmtId="0" fontId="17" fillId="11" borderId="18" xfId="0" applyFont="1" applyFill="1" applyBorder="1" applyAlignment="1">
      <alignment horizontal="left" vertical="center" wrapText="1"/>
    </xf>
    <xf numFmtId="0" fontId="17" fillId="11" borderId="19" xfId="0" applyFont="1" applyFill="1" applyBorder="1" applyAlignment="1">
      <alignment horizontal="left" vertical="center" wrapText="1"/>
    </xf>
    <xf numFmtId="0" fontId="12" fillId="0" borderId="0" xfId="0" applyFont="1" applyAlignment="1">
      <alignment horizontal="center" vertical="center"/>
    </xf>
    <xf numFmtId="0" fontId="12" fillId="0" borderId="0" xfId="0" applyFont="1" applyBorder="1" applyAlignment="1">
      <alignment horizontal="center" vertical="center"/>
    </xf>
    <xf numFmtId="0" fontId="12" fillId="5" borderId="0" xfId="0" applyFont="1" applyFill="1" applyAlignment="1">
      <alignment horizontal="center" vertical="center" wrapText="1"/>
    </xf>
    <xf numFmtId="0" fontId="12" fillId="8" borderId="0" xfId="0" applyFont="1" applyFill="1" applyAlignment="1">
      <alignment horizontal="center" vertical="center"/>
    </xf>
    <xf numFmtId="0" fontId="46" fillId="2" borderId="0" xfId="0" applyFont="1" applyFill="1" applyAlignment="1">
      <alignment horizontal="center" vertical="center"/>
    </xf>
    <xf numFmtId="0" fontId="11" fillId="19" borderId="0" xfId="0" applyFont="1" applyFill="1" applyAlignment="1">
      <alignment horizontal="center" vertical="center"/>
    </xf>
    <xf numFmtId="0" fontId="38" fillId="0" borderId="8" xfId="0" applyFont="1" applyBorder="1" applyAlignment="1">
      <alignment horizontal="center" vertical="center" wrapText="1"/>
    </xf>
    <xf numFmtId="0" fontId="38" fillId="0" borderId="0" xfId="0" applyFont="1" applyAlignment="1">
      <alignment horizontal="center" vertical="center" wrapText="1"/>
    </xf>
    <xf numFmtId="0" fontId="39" fillId="0" borderId="8" xfId="0" applyFont="1" applyBorder="1" applyAlignment="1">
      <alignment horizontal="center" vertical="center" wrapText="1"/>
    </xf>
    <xf numFmtId="0" fontId="39" fillId="0" borderId="0" xfId="0" applyFont="1" applyAlignment="1">
      <alignment horizontal="center" vertical="center" wrapText="1"/>
    </xf>
    <xf numFmtId="0" fontId="40" fillId="0" borderId="8" xfId="0" applyFont="1" applyBorder="1" applyAlignment="1">
      <alignment horizontal="center" vertical="center" wrapText="1"/>
    </xf>
    <xf numFmtId="0" fontId="40" fillId="0" borderId="0" xfId="0" applyFont="1" applyAlignment="1">
      <alignment horizontal="center" vertical="center" wrapText="1"/>
    </xf>
    <xf numFmtId="0" fontId="41" fillId="0" borderId="8" xfId="0" applyFont="1" applyBorder="1" applyAlignment="1">
      <alignment horizontal="center" vertical="center" wrapText="1"/>
    </xf>
    <xf numFmtId="0" fontId="41" fillId="0" borderId="0" xfId="0" applyFont="1" applyAlignment="1">
      <alignment horizontal="center" vertical="center" wrapText="1"/>
    </xf>
  </cellXfs>
  <cellStyles count="2">
    <cellStyle name="Hyperlink" xfId="1" builtinId="8"/>
    <cellStyle name="Normal" xfId="0" builtinId="0"/>
  </cellStyles>
  <dxfs count="446">
    <dxf>
      <font>
        <color rgb="FF006100"/>
      </font>
      <fill>
        <patternFill>
          <bgColor rgb="FFC6EFCE"/>
        </patternFill>
      </fill>
    </dxf>
    <dxf>
      <fill>
        <patternFill>
          <bgColor theme="6" tint="0.79998168889431442"/>
        </patternFill>
      </fill>
    </dxf>
    <dxf>
      <font>
        <color rgb="FF006100"/>
      </font>
      <fill>
        <patternFill>
          <bgColor rgb="FFC6EFCE"/>
        </patternFill>
      </fill>
    </dxf>
    <dxf>
      <font>
        <sz val="9"/>
      </font>
    </dxf>
    <dxf>
      <font>
        <sz val="9"/>
      </font>
    </dxf>
    <dxf>
      <font>
        <sz val="9"/>
      </font>
    </dxf>
    <dxf>
      <font>
        <sz val="9"/>
      </font>
    </dxf>
    <dxf>
      <fill>
        <patternFill patternType="none">
          <bgColor auto="1"/>
        </patternFill>
      </fill>
    </dxf>
    <dxf>
      <fill>
        <patternFill patternType="solid">
          <bgColor rgb="FFFFFF00"/>
        </patternFill>
      </fill>
    </dxf>
    <dxf>
      <alignment vertical="center"/>
    </dxf>
    <dxf>
      <font>
        <color auto="1"/>
      </font>
    </dxf>
    <dxf>
      <fill>
        <patternFill>
          <bgColor theme="4"/>
        </patternFill>
      </fill>
    </dxf>
    <dxf>
      <font>
        <b/>
      </font>
    </dxf>
    <dxf>
      <font>
        <sz val="12"/>
      </font>
    </dxf>
    <dxf>
      <font>
        <color theme="0"/>
      </font>
    </dxf>
    <dxf>
      <alignment vertical="center"/>
    </dxf>
    <dxf>
      <fill>
        <patternFill patternType="solid">
          <bgColor theme="3"/>
        </patternFill>
      </fill>
    </dxf>
    <dxf>
      <font>
        <b/>
      </font>
    </dxf>
    <dxf>
      <font>
        <sz val="12"/>
      </font>
      <alignment vertical="center"/>
    </dxf>
    <dxf>
      <font>
        <sz val="9"/>
      </font>
    </dxf>
    <dxf>
      <font>
        <sz val="9"/>
      </font>
    </dxf>
    <dxf>
      <alignment wrapText="1"/>
    </dxf>
    <dxf>
      <font>
        <b/>
      </font>
    </dxf>
    <dxf>
      <font>
        <sz val="12"/>
      </font>
    </dxf>
    <dxf>
      <alignment vertical="center"/>
    </dxf>
    <dxf>
      <font>
        <sz val="12"/>
      </font>
    </dxf>
    <dxf>
      <font>
        <b/>
      </font>
    </dxf>
    <dxf>
      <font>
        <sz val="9"/>
      </font>
    </dxf>
    <dxf>
      <font>
        <sz val="9"/>
      </font>
    </dxf>
    <dxf>
      <font>
        <color auto="1"/>
      </font>
    </dxf>
    <dxf>
      <fill>
        <patternFill>
          <bgColor theme="4"/>
        </patternFill>
      </fill>
    </dxf>
    <dxf>
      <font>
        <b/>
      </font>
    </dxf>
    <dxf>
      <font>
        <sz val="12"/>
      </font>
    </dxf>
    <dxf>
      <font>
        <color theme="0"/>
      </font>
    </dxf>
    <dxf>
      <alignment vertical="center"/>
    </dxf>
    <dxf>
      <fill>
        <patternFill patternType="solid">
          <bgColor theme="3"/>
        </patternFill>
      </fill>
    </dxf>
    <dxf>
      <font>
        <b/>
      </font>
    </dxf>
    <dxf>
      <font>
        <sz val="12"/>
      </font>
      <alignment vertical="center"/>
    </dxf>
    <dxf>
      <font>
        <sz val="9"/>
      </font>
    </dxf>
    <dxf>
      <font>
        <sz val="9"/>
      </font>
    </dxf>
    <dxf>
      <font>
        <b/>
      </font>
    </dxf>
    <dxf>
      <font>
        <sz val="12"/>
      </font>
    </dxf>
    <dxf>
      <font>
        <color theme="0"/>
      </font>
    </dxf>
    <dxf>
      <alignment vertical="center"/>
    </dxf>
    <dxf>
      <fill>
        <patternFill patternType="solid">
          <bgColor theme="3"/>
        </patternFill>
      </fill>
    </dxf>
    <dxf>
      <font>
        <b/>
      </font>
    </dxf>
    <dxf>
      <font>
        <sz val="12"/>
      </font>
      <alignment vertical="center"/>
    </dxf>
    <dxf>
      <font>
        <sz val="9"/>
      </font>
    </dxf>
    <dxf>
      <font>
        <sz val="9"/>
      </font>
    </dxf>
    <dxf>
      <font>
        <b val="0"/>
        <i val="0"/>
        <strike val="0"/>
        <condense val="0"/>
        <extend val="0"/>
        <outline val="0"/>
        <shadow val="0"/>
        <u val="none"/>
        <vertAlign val="baseline"/>
        <sz val="9"/>
        <color theme="1"/>
        <name val="Aptos Narrow"/>
        <family val="2"/>
        <scheme val="minor"/>
      </font>
      <fill>
        <patternFill patternType="none">
          <fgColor indexed="64"/>
          <bgColor auto="1"/>
        </patternFill>
      </fill>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9"/>
        <color theme="1"/>
        <name val="Aptos Narrow"/>
        <family val="2"/>
        <scheme val="minor"/>
      </font>
      <fill>
        <patternFill patternType="none">
          <fgColor indexed="64"/>
          <bgColor auto="1"/>
        </patternFill>
      </fill>
      <alignment horizontal="left" textRotation="0" wrapText="0"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9"/>
        <color theme="1"/>
        <name val="Aptos Narrow"/>
        <family val="2"/>
        <scheme val="minor"/>
      </font>
      <fill>
        <patternFill patternType="none">
          <fgColor indexed="64"/>
          <bgColor auto="1"/>
        </patternFill>
      </fill>
      <alignment horizontal="center" textRotation="0" wrapText="0"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9"/>
        <color theme="1"/>
        <name val="Aptos Narrow"/>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9"/>
        <color theme="1"/>
        <name val="Aptos Narrow"/>
        <family val="2"/>
        <scheme val="minor"/>
      </font>
      <fill>
        <patternFill patternType="none">
          <fgColor indexed="64"/>
          <bgColor indexed="65"/>
        </patternFill>
      </fill>
      <alignment horizont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9"/>
        <color theme="1"/>
        <name val="Aptos Narrow"/>
        <family val="2"/>
        <scheme val="minor"/>
      </font>
      <fill>
        <patternFill patternType="none">
          <fgColor indexed="64"/>
          <bgColor auto="1"/>
        </patternFill>
      </fill>
      <alignment horizontal="left" textRotation="0" wrapText="0"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9"/>
        <color theme="1"/>
        <name val="Aptos Narrow"/>
        <family val="2"/>
        <scheme val="minor"/>
      </font>
      <fill>
        <patternFill patternType="solid">
          <fgColor indexed="64"/>
          <bgColor theme="5" tint="0.79998168889431442"/>
        </patternFill>
      </fill>
      <alignment horizontal="center" vertical="bottom" textRotation="0" wrapText="0"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9"/>
        <color theme="1"/>
        <name val="Aptos Narrow"/>
        <family val="2"/>
        <scheme val="minor"/>
      </font>
      <fill>
        <patternFill patternType="solid">
          <fgColor indexed="64"/>
          <bgColor theme="5" tint="0.79998168889431442"/>
        </patternFill>
      </fill>
      <alignment horizontal="center" vertical="bottom" textRotation="0" wrapText="0"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9"/>
        <color theme="1"/>
        <name val="Aptos Narrow"/>
        <family val="2"/>
        <scheme val="minor"/>
      </font>
      <alignment horizontal="center" textRotation="0" wrapText="0"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9"/>
        <color theme="1"/>
        <name val="Aptos Narrow"/>
        <family val="2"/>
        <scheme val="minor"/>
      </font>
      <fill>
        <patternFill patternType="none">
          <fgColor indexed="64"/>
          <bgColor indexed="65"/>
        </patternFill>
      </fill>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9"/>
        <color theme="1"/>
        <name val="Aptos Narrow"/>
        <family val="2"/>
        <scheme val="minor"/>
      </font>
      <fill>
        <patternFill patternType="none">
          <fgColor indexed="64"/>
          <bgColor indexed="65"/>
        </patternFill>
      </fill>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9"/>
        <color theme="1"/>
        <name val="Aptos Narrow"/>
        <family val="2"/>
        <scheme val="minor"/>
      </font>
      <fill>
        <patternFill patternType="none">
          <fgColor indexed="64"/>
          <bgColor auto="1"/>
        </patternFill>
      </fill>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9"/>
        <color theme="1"/>
        <name val="Aptos Narrow"/>
        <family val="2"/>
        <scheme val="minor"/>
      </font>
      <fill>
        <patternFill patternType="none">
          <fgColor indexed="64"/>
          <bgColor indexed="65"/>
        </patternFill>
      </fill>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9"/>
        <color theme="1"/>
        <name val="Aptos Narrow"/>
        <family val="2"/>
        <scheme val="minor"/>
      </font>
      <fill>
        <patternFill patternType="none">
          <fgColor indexed="64"/>
          <bgColor indexed="65"/>
        </patternFill>
      </fill>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9"/>
        <color theme="1"/>
        <name val="Aptos Narrow"/>
        <family val="2"/>
        <scheme val="minor"/>
      </font>
      <fill>
        <patternFill patternType="none">
          <fgColor indexed="64"/>
          <bgColor auto="1"/>
        </patternFill>
      </fill>
      <alignment horizontal="center" vertical="bottom" textRotation="0" wrapText="0"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border outline="0">
        <top style="thin">
          <color theme="0"/>
        </top>
        <bottom style="hair">
          <color indexed="64"/>
        </bottom>
      </border>
    </dxf>
    <dxf>
      <font>
        <b val="0"/>
        <i val="0"/>
        <strike val="0"/>
        <condense val="0"/>
        <extend val="0"/>
        <outline val="0"/>
        <shadow val="0"/>
        <u val="none"/>
        <vertAlign val="baseline"/>
        <sz val="9"/>
        <color theme="1"/>
        <name val="Aptos Narrow"/>
        <family val="2"/>
        <scheme val="minor"/>
      </font>
      <fill>
        <patternFill patternType="none">
          <fgColor indexed="64"/>
          <bgColor auto="1"/>
        </patternFill>
      </fill>
    </dxf>
    <dxf>
      <font>
        <strike val="0"/>
        <outline val="0"/>
        <shadow val="0"/>
        <u val="none"/>
        <vertAlign val="baseline"/>
        <sz val="14"/>
        <color theme="0"/>
        <name val="Aptos Narrow"/>
        <family val="2"/>
        <scheme val="minor"/>
      </font>
      <fill>
        <patternFill patternType="none">
          <fgColor indexed="64"/>
          <bgColor auto="1"/>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ont>
        <b/>
      </font>
      <alignment horizontal="center"/>
    </dxf>
    <dxf>
      <font>
        <b/>
      </font>
      <alignment horizontal="center"/>
    </dxf>
    <dxf>
      <font>
        <b/>
      </font>
      <alignment horizontal="center"/>
    </dxf>
    <dxf>
      <alignment horizontal="center"/>
    </dxf>
    <dxf>
      <font>
        <sz val="11"/>
      </font>
    </dxf>
    <dxf>
      <font>
        <b/>
      </font>
    </dxf>
    <dxf>
      <alignment vertical="center"/>
    </dxf>
    <dxf>
      <alignment vertical="center"/>
    </dxf>
    <dxf>
      <alignment vertical="center"/>
    </dxf>
    <dxf>
      <alignment vertical="center"/>
    </dxf>
    <dxf>
      <alignment vertical="cent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6" tint="0.79998168889431442"/>
        </patternFill>
      </fill>
    </dxf>
    <dxf>
      <fill>
        <patternFill>
          <bgColor theme="6" tint="0.79998168889431442"/>
        </patternFill>
      </fill>
    </dxf>
    <dxf>
      <fill>
        <patternFill patternType="solid">
          <bgColor theme="5" tint="0.79998168889431442"/>
        </patternFill>
      </fill>
    </dxf>
    <dxf>
      <alignment vertical="center"/>
    </dxf>
    <dxf>
      <alignment horizontal="left" vertical="center"/>
    </dxf>
    <dxf>
      <alignment horizontal="left" vertical="center"/>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wrapText="1"/>
    </dxf>
    <dxf>
      <alignment wrapText="1"/>
    </dxf>
    <dxf>
      <alignment wrapText="1"/>
    </dxf>
    <dxf>
      <alignment wrapText="1"/>
    </dxf>
    <dxf>
      <alignment wrapText="1"/>
    </dxf>
    <dxf>
      <alignment wrapText="1"/>
    </dxf>
    <dxf>
      <alignment wrapText="1"/>
    </dxf>
    <dxf>
      <font>
        <color auto="1"/>
      </font>
    </dxf>
    <dxf>
      <fill>
        <patternFill patternType="solid">
          <bgColor theme="4"/>
        </patternFill>
      </fill>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font>
        <sz val="12"/>
      </font>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font>
        <b/>
        <color theme="1"/>
      </font>
      <border>
        <bottom style="thin">
          <color rgb="FFEF4B41"/>
        </bottom>
        <vertical/>
        <horizontal/>
      </border>
    </dxf>
    <dxf>
      <font>
        <color theme="1"/>
      </font>
      <border diagonalUp="0" diagonalDown="0">
        <left/>
        <right/>
        <top/>
        <bottom/>
        <vertical/>
        <horizontal/>
      </border>
    </dxf>
  </dxfs>
  <tableStyles count="1" defaultTableStyle="TableStyleMedium2" defaultPivotStyle="PivotStyleLight16">
    <tableStyle name="Response" pivot="0" table="0" count="10" xr9:uid="{4700FF4F-F3EC-4CF1-ACF7-7A4A92F221DB}">
      <tableStyleElement type="wholeTable" dxfId="445"/>
      <tableStyleElement type="headerRow" dxfId="444"/>
    </tableStyle>
  </tableStyles>
  <colors>
    <mruColors>
      <color rgb="FFFF6600"/>
      <color rgb="FFEF4B41"/>
      <color rgb="FFA18DA9"/>
      <color rgb="FF3F2F55"/>
      <color rgb="FFFFDFC9"/>
      <color rgb="FFE7E1EF"/>
      <color rgb="FFE8E2EA"/>
      <color rgb="FFFBD3D1"/>
      <color rgb="FFF59189"/>
    </mruColors>
  </color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patternFill patternType="solid">
              <fgColor auto="1"/>
              <bgColor theme="6" tint="0.79998168889431442"/>
            </pattern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4" tint="0.79992065187536243"/>
              <bgColor rgb="FFC00000"/>
            </patternFill>
          </fill>
          <border>
            <left style="thin">
              <color rgb="FFCCCCCC"/>
            </left>
            <right style="thin">
              <color rgb="FFCCCCCC"/>
            </right>
            <top style="thin">
              <color rgb="FFCCCCCC"/>
            </top>
            <bottom style="thin">
              <color rgb="FFCCCCCC"/>
            </bottom>
            <vertical/>
            <horizontal/>
          </border>
        </dxf>
        <dxf>
          <font>
            <color theme="0"/>
          </font>
          <fill>
            <patternFill patternType="solid">
              <fgColor theme="4" tint="0.59999389629810485"/>
              <bgColor rgb="FFC00000"/>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x14:dxfs>
    </ext>
    <ext xmlns:x14="http://schemas.microsoft.com/office/spreadsheetml/2009/9/main" uri="{EB79DEF2-80B8-43e5-95BD-54CBDDF9020C}">
      <x14:slicerStyles defaultSlicerStyle="SlicerStyleLight1">
        <x14:slicerStyle name="Response">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Child Protection'!A1"/><Relationship Id="rId7" Type="http://schemas.openxmlformats.org/officeDocument/2006/relationships/hyperlink" Target="#ReadMe!A1"/><Relationship Id="rId2" Type="http://schemas.openxmlformats.org/officeDocument/2006/relationships/hyperlink" Target="#Unique_lists!A1"/><Relationship Id="rId1" Type="http://schemas.openxmlformats.org/officeDocument/2006/relationships/hyperlink" Target="#Complete_respose_db!A1"/><Relationship Id="rId6" Type="http://schemas.openxmlformats.org/officeDocument/2006/relationships/hyperlink" Target="#'Housing, Land &amp; Property'!A1"/><Relationship Id="rId11" Type="http://schemas.openxmlformats.org/officeDocument/2006/relationships/hyperlink" Target="#'OCHA Menu'!A1"/><Relationship Id="rId5" Type="http://schemas.openxmlformats.org/officeDocument/2006/relationships/hyperlink" Target="#'Mine Action'!A1"/><Relationship Id="rId10" Type="http://schemas.openxmlformats.org/officeDocument/2006/relationships/hyperlink" Target="#Consolidated_Resp_Framework!A1"/><Relationship Id="rId4" Type="http://schemas.openxmlformats.org/officeDocument/2006/relationships/hyperlink" Target="#'Gender-based Violence'!A1"/><Relationship Id="rId9" Type="http://schemas.openxmlformats.org/officeDocument/2006/relationships/image" Target="../media/image2.svg"/></Relationships>
</file>

<file path=xl/drawings/_rels/drawing2.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Child Protection'!A1"/><Relationship Id="rId7" Type="http://schemas.openxmlformats.org/officeDocument/2006/relationships/hyperlink" Target="#ReadMe!A1"/><Relationship Id="rId2" Type="http://schemas.openxmlformats.org/officeDocument/2006/relationships/hyperlink" Target="#Unique_lists!A1"/><Relationship Id="rId1" Type="http://schemas.openxmlformats.org/officeDocument/2006/relationships/hyperlink" Target="#Complete_response_db!A1"/><Relationship Id="rId6" Type="http://schemas.openxmlformats.org/officeDocument/2006/relationships/hyperlink" Target="#'Housing, Land &amp; Property'!A1"/><Relationship Id="rId11" Type="http://schemas.openxmlformats.org/officeDocument/2006/relationships/hyperlink" Target="#'OCHA Menu'!A1"/><Relationship Id="rId5" Type="http://schemas.openxmlformats.org/officeDocument/2006/relationships/hyperlink" Target="#'Mine Action'!A1"/><Relationship Id="rId10" Type="http://schemas.openxmlformats.org/officeDocument/2006/relationships/hyperlink" Target="#Consolidated_Resp_Framework!A1"/><Relationship Id="rId4" Type="http://schemas.openxmlformats.org/officeDocument/2006/relationships/hyperlink" Target="#'Gender-based Violence'!A1"/><Relationship Id="rId9" Type="http://schemas.openxmlformats.org/officeDocument/2006/relationships/image" Target="../media/image2.svg"/></Relationships>
</file>

<file path=xl/drawings/_rels/drawing3.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Child Protection'!A1"/><Relationship Id="rId7" Type="http://schemas.openxmlformats.org/officeDocument/2006/relationships/hyperlink" Target="#ReadMe!A1"/><Relationship Id="rId2" Type="http://schemas.openxmlformats.org/officeDocument/2006/relationships/hyperlink" Target="#Unique_lists!A1"/><Relationship Id="rId1" Type="http://schemas.openxmlformats.org/officeDocument/2006/relationships/hyperlink" Target="#Complete_respose_db!A1"/><Relationship Id="rId6" Type="http://schemas.openxmlformats.org/officeDocument/2006/relationships/hyperlink" Target="#'Housing, Land &amp; Property'!A1"/><Relationship Id="rId11" Type="http://schemas.openxmlformats.org/officeDocument/2006/relationships/hyperlink" Target="#'OCHA Menu'!A1"/><Relationship Id="rId5" Type="http://schemas.openxmlformats.org/officeDocument/2006/relationships/hyperlink" Target="#'Mine Action'!A1"/><Relationship Id="rId10" Type="http://schemas.openxmlformats.org/officeDocument/2006/relationships/hyperlink" Target="#Consolidated_Resp_Framework!A1"/><Relationship Id="rId4" Type="http://schemas.openxmlformats.org/officeDocument/2006/relationships/hyperlink" Target="#'Gender-based Violence'!A1"/><Relationship Id="rId9" Type="http://schemas.openxmlformats.org/officeDocument/2006/relationships/image" Target="../media/image2.svg"/></Relationships>
</file>

<file path=xl/drawings/_rels/drawing4.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Child Protection'!A1"/><Relationship Id="rId7" Type="http://schemas.openxmlformats.org/officeDocument/2006/relationships/hyperlink" Target="#ReadMe!A1"/><Relationship Id="rId2" Type="http://schemas.openxmlformats.org/officeDocument/2006/relationships/hyperlink" Target="#Unique_lists!A1"/><Relationship Id="rId1" Type="http://schemas.openxmlformats.org/officeDocument/2006/relationships/hyperlink" Target="#Complete_respose_db!A1"/><Relationship Id="rId6" Type="http://schemas.openxmlformats.org/officeDocument/2006/relationships/hyperlink" Target="#'Housing, Land &amp; Property'!A1"/><Relationship Id="rId11" Type="http://schemas.openxmlformats.org/officeDocument/2006/relationships/hyperlink" Target="#'OCHA Menu'!A1"/><Relationship Id="rId5" Type="http://schemas.openxmlformats.org/officeDocument/2006/relationships/hyperlink" Target="#'Mine Action'!A1"/><Relationship Id="rId10" Type="http://schemas.openxmlformats.org/officeDocument/2006/relationships/hyperlink" Target="#Consolidated_Resp_Framework!A1"/><Relationship Id="rId4" Type="http://schemas.openxmlformats.org/officeDocument/2006/relationships/hyperlink" Target="#'Gender-based Violence'!A1"/><Relationship Id="rId9" Type="http://schemas.openxmlformats.org/officeDocument/2006/relationships/image" Target="../media/image2.svg"/></Relationships>
</file>

<file path=xl/drawings/_rels/drawing5.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Child Protection'!A1"/><Relationship Id="rId7" Type="http://schemas.openxmlformats.org/officeDocument/2006/relationships/hyperlink" Target="#ReadMe!A1"/><Relationship Id="rId2" Type="http://schemas.openxmlformats.org/officeDocument/2006/relationships/hyperlink" Target="#Unique_lists!A1"/><Relationship Id="rId1" Type="http://schemas.openxmlformats.org/officeDocument/2006/relationships/hyperlink" Target="#Complete_respose_db!A1"/><Relationship Id="rId6" Type="http://schemas.openxmlformats.org/officeDocument/2006/relationships/hyperlink" Target="#'Housing, Land &amp; Property'!A1"/><Relationship Id="rId11" Type="http://schemas.openxmlformats.org/officeDocument/2006/relationships/hyperlink" Target="#'OCHA Menu'!A1"/><Relationship Id="rId5" Type="http://schemas.openxmlformats.org/officeDocument/2006/relationships/hyperlink" Target="#'Mine Action'!A1"/><Relationship Id="rId10" Type="http://schemas.openxmlformats.org/officeDocument/2006/relationships/hyperlink" Target="#Consolidated_Resp_Framework!A1"/><Relationship Id="rId4" Type="http://schemas.openxmlformats.org/officeDocument/2006/relationships/hyperlink" Target="#'Gender-based Violence'!A1"/><Relationship Id="rId9" Type="http://schemas.openxmlformats.org/officeDocument/2006/relationships/image" Target="../media/image2.svg"/></Relationships>
</file>

<file path=xl/drawings/_rels/drawing6.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Child Protection'!A1"/><Relationship Id="rId7" Type="http://schemas.openxmlformats.org/officeDocument/2006/relationships/hyperlink" Target="#ReadMe!A1"/><Relationship Id="rId2" Type="http://schemas.openxmlformats.org/officeDocument/2006/relationships/hyperlink" Target="#Unique_lists!A1"/><Relationship Id="rId1" Type="http://schemas.openxmlformats.org/officeDocument/2006/relationships/hyperlink" Target="#Complete_respose_db!A1"/><Relationship Id="rId6" Type="http://schemas.openxmlformats.org/officeDocument/2006/relationships/hyperlink" Target="#'Housing, Land &amp; Property'!A1"/><Relationship Id="rId11" Type="http://schemas.openxmlformats.org/officeDocument/2006/relationships/hyperlink" Target="#'OCHA Menu'!A1"/><Relationship Id="rId5" Type="http://schemas.openxmlformats.org/officeDocument/2006/relationships/hyperlink" Target="#'Mine Action'!A1"/><Relationship Id="rId10" Type="http://schemas.openxmlformats.org/officeDocument/2006/relationships/hyperlink" Target="#Consolidated_Resp_Framework!A1"/><Relationship Id="rId4" Type="http://schemas.openxmlformats.org/officeDocument/2006/relationships/hyperlink" Target="#'Gender-based Violence'!A1"/><Relationship Id="rId9" Type="http://schemas.openxmlformats.org/officeDocument/2006/relationships/image" Target="../media/image2.svg"/></Relationships>
</file>

<file path=xl/drawings/_rels/drawing7.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Child Protection'!A1"/><Relationship Id="rId7" Type="http://schemas.openxmlformats.org/officeDocument/2006/relationships/hyperlink" Target="#ReadMe!A1"/><Relationship Id="rId2" Type="http://schemas.openxmlformats.org/officeDocument/2006/relationships/hyperlink" Target="#Unique_lists!A1"/><Relationship Id="rId1" Type="http://schemas.openxmlformats.org/officeDocument/2006/relationships/hyperlink" Target="#Complete_respose_db!A1"/><Relationship Id="rId6" Type="http://schemas.openxmlformats.org/officeDocument/2006/relationships/hyperlink" Target="#'Housing, Land &amp; Property'!A1"/><Relationship Id="rId11" Type="http://schemas.openxmlformats.org/officeDocument/2006/relationships/hyperlink" Target="#'OCHA Menu'!A1"/><Relationship Id="rId5" Type="http://schemas.openxmlformats.org/officeDocument/2006/relationships/hyperlink" Target="#'Mine Action'!A1"/><Relationship Id="rId10" Type="http://schemas.openxmlformats.org/officeDocument/2006/relationships/hyperlink" Target="#Consolidated_Resp_Framework!A1"/><Relationship Id="rId4" Type="http://schemas.openxmlformats.org/officeDocument/2006/relationships/hyperlink" Target="#'Gender-based Violence'!A1"/><Relationship Id="rId9" Type="http://schemas.openxmlformats.org/officeDocument/2006/relationships/image" Target="../media/image2.svg"/></Relationships>
</file>

<file path=xl/drawings/_rels/drawing8.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Child Protection'!A1"/><Relationship Id="rId7" Type="http://schemas.openxmlformats.org/officeDocument/2006/relationships/hyperlink" Target="#ReadMe!A1"/><Relationship Id="rId2" Type="http://schemas.openxmlformats.org/officeDocument/2006/relationships/hyperlink" Target="#Unique_lists!A1"/><Relationship Id="rId1" Type="http://schemas.openxmlformats.org/officeDocument/2006/relationships/hyperlink" Target="#Complete_respose_db!A1"/><Relationship Id="rId6" Type="http://schemas.openxmlformats.org/officeDocument/2006/relationships/hyperlink" Target="#'Housing, Land &amp; Property'!A1"/><Relationship Id="rId11" Type="http://schemas.openxmlformats.org/officeDocument/2006/relationships/hyperlink" Target="#'OCHA Menu'!A1"/><Relationship Id="rId5" Type="http://schemas.openxmlformats.org/officeDocument/2006/relationships/hyperlink" Target="#'Mine Action'!A1"/><Relationship Id="rId10" Type="http://schemas.openxmlformats.org/officeDocument/2006/relationships/hyperlink" Target="#Consolidated_Resp_Framework!A1"/><Relationship Id="rId4" Type="http://schemas.openxmlformats.org/officeDocument/2006/relationships/hyperlink" Target="#'Gender-based Violence'!A1"/><Relationship Id="rId9" Type="http://schemas.openxmlformats.org/officeDocument/2006/relationships/image" Target="../media/image2.svg"/></Relationships>
</file>

<file path=xl/drawings/_rels/drawing9.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Child Protection'!A1"/><Relationship Id="rId7" Type="http://schemas.openxmlformats.org/officeDocument/2006/relationships/hyperlink" Target="#ReadMe!A1"/><Relationship Id="rId2" Type="http://schemas.openxmlformats.org/officeDocument/2006/relationships/hyperlink" Target="#Unique_lists!A1"/><Relationship Id="rId1" Type="http://schemas.openxmlformats.org/officeDocument/2006/relationships/hyperlink" Target="#Complete_respose_db!A1"/><Relationship Id="rId6" Type="http://schemas.openxmlformats.org/officeDocument/2006/relationships/hyperlink" Target="#'Housing, Land &amp; Property'!A1"/><Relationship Id="rId11" Type="http://schemas.openxmlformats.org/officeDocument/2006/relationships/hyperlink" Target="#'OCHA Menu'!A1"/><Relationship Id="rId5" Type="http://schemas.openxmlformats.org/officeDocument/2006/relationships/hyperlink" Target="#'Mine Action'!A1"/><Relationship Id="rId10" Type="http://schemas.openxmlformats.org/officeDocument/2006/relationships/hyperlink" Target="#Consolidated_Resp_Framework!A1"/><Relationship Id="rId4" Type="http://schemas.openxmlformats.org/officeDocument/2006/relationships/hyperlink" Target="#'Gender-based Violence'!A1"/><Relationship Id="rId9" Type="http://schemas.openxmlformats.org/officeDocument/2006/relationships/image" Target="../media/image2.svg"/></Relationships>
</file>

<file path=xl/drawings/drawing1.xml><?xml version="1.0" encoding="utf-8"?>
<xdr:wsDr xmlns:xdr="http://schemas.openxmlformats.org/drawingml/2006/spreadsheetDrawing" xmlns:a="http://schemas.openxmlformats.org/drawingml/2006/main">
  <xdr:twoCellAnchor>
    <xdr:from>
      <xdr:col>0</xdr:col>
      <xdr:colOff>95250</xdr:colOff>
      <xdr:row>1</xdr:row>
      <xdr:rowOff>0</xdr:rowOff>
    </xdr:from>
    <xdr:to>
      <xdr:col>2</xdr:col>
      <xdr:colOff>333374</xdr:colOff>
      <xdr:row>8</xdr:row>
      <xdr:rowOff>153866</xdr:rowOff>
    </xdr:to>
    <xdr:grpSp>
      <xdr:nvGrpSpPr>
        <xdr:cNvPr id="87" name="Group 86">
          <a:extLst>
            <a:ext uri="{FF2B5EF4-FFF2-40B4-BE49-F238E27FC236}">
              <a16:creationId xmlns:a16="http://schemas.microsoft.com/office/drawing/2014/main" id="{A675B7CC-FA3B-40A2-A687-1FCFA40D2326}"/>
            </a:ext>
          </a:extLst>
        </xdr:cNvPr>
        <xdr:cNvGrpSpPr/>
      </xdr:nvGrpSpPr>
      <xdr:grpSpPr>
        <a:xfrm>
          <a:off x="95250" y="190500"/>
          <a:ext cx="1457324" cy="5402141"/>
          <a:chOff x="104776" y="219075"/>
          <a:chExt cx="1457324" cy="5411666"/>
        </a:xfrm>
      </xdr:grpSpPr>
      <xdr:sp macro="" textlink="">
        <xdr:nvSpPr>
          <xdr:cNvPr id="88" name="Rectangle: Rounded Corners 87">
            <a:extLst>
              <a:ext uri="{FF2B5EF4-FFF2-40B4-BE49-F238E27FC236}">
                <a16:creationId xmlns:a16="http://schemas.microsoft.com/office/drawing/2014/main" id="{B012DCBF-1D45-7B4E-FE3B-23DADF1579AC}"/>
              </a:ext>
            </a:extLst>
          </xdr:cNvPr>
          <xdr:cNvSpPr/>
        </xdr:nvSpPr>
        <xdr:spPr>
          <a:xfrm>
            <a:off x="104776" y="219075"/>
            <a:ext cx="1457324" cy="5381625"/>
          </a:xfrm>
          <a:prstGeom prst="roundRect">
            <a:avLst>
              <a:gd name="adj" fmla="val 6141"/>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kern="1200"/>
          </a:p>
        </xdr:txBody>
      </xdr:sp>
      <xdr:sp macro="" textlink="">
        <xdr:nvSpPr>
          <xdr:cNvPr id="89" name="Rectangle: Rounded Corners 88">
            <a:hlinkClick xmlns:r="http://schemas.openxmlformats.org/officeDocument/2006/relationships" r:id="rId1"/>
            <a:extLst>
              <a:ext uri="{FF2B5EF4-FFF2-40B4-BE49-F238E27FC236}">
                <a16:creationId xmlns:a16="http://schemas.microsoft.com/office/drawing/2014/main" id="{33F45740-8D0A-AA9B-A2D9-B2572D8B0782}"/>
              </a:ext>
            </a:extLst>
          </xdr:cNvPr>
          <xdr:cNvSpPr/>
        </xdr:nvSpPr>
        <xdr:spPr>
          <a:xfrm>
            <a:off x="247650" y="1289957"/>
            <a:ext cx="1171576" cy="247650"/>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DATABASE</a:t>
            </a:r>
          </a:p>
        </xdr:txBody>
      </xdr:sp>
      <xdr:sp macro="" textlink="">
        <xdr:nvSpPr>
          <xdr:cNvPr id="90" name="Rectangle: Rounded Corners 89">
            <a:hlinkClick xmlns:r="http://schemas.openxmlformats.org/officeDocument/2006/relationships" r:id="rId2"/>
            <a:extLst>
              <a:ext uri="{FF2B5EF4-FFF2-40B4-BE49-F238E27FC236}">
                <a16:creationId xmlns:a16="http://schemas.microsoft.com/office/drawing/2014/main" id="{552976D6-138E-46E9-1260-7196CBC62B6F}"/>
              </a:ext>
            </a:extLst>
          </xdr:cNvPr>
          <xdr:cNvSpPr/>
        </xdr:nvSpPr>
        <xdr:spPr>
          <a:xfrm>
            <a:off x="247650" y="1936296"/>
            <a:ext cx="1171576" cy="249011"/>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LISTS</a:t>
            </a:r>
          </a:p>
        </xdr:txBody>
      </xdr:sp>
      <xdr:sp macro="" textlink="">
        <xdr:nvSpPr>
          <xdr:cNvPr id="91" name="Rectangle: Rounded Corners 90">
            <a:hlinkClick xmlns:r="http://schemas.openxmlformats.org/officeDocument/2006/relationships" r:id="rId3"/>
            <a:extLst>
              <a:ext uri="{FF2B5EF4-FFF2-40B4-BE49-F238E27FC236}">
                <a16:creationId xmlns:a16="http://schemas.microsoft.com/office/drawing/2014/main" id="{32C164CB-789B-28D6-D3D5-49E5E389F84A}"/>
              </a:ext>
            </a:extLst>
          </xdr:cNvPr>
          <xdr:cNvSpPr/>
        </xdr:nvSpPr>
        <xdr:spPr>
          <a:xfrm>
            <a:off x="247650" y="2711669"/>
            <a:ext cx="1171576" cy="247650"/>
          </a:xfrm>
          <a:prstGeom prst="roundRect">
            <a:avLst/>
          </a:prstGeom>
          <a:solidFill>
            <a:srgbClr val="3F2F55"/>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CHILD</a:t>
            </a:r>
            <a:r>
              <a:rPr lang="en-US" sz="1000" b="1" kern="1200" baseline="0">
                <a:solidFill>
                  <a:schemeClr val="bg1"/>
                </a:solidFill>
                <a:latin typeface="Calibri" panose="020F0502020204030204" pitchFamily="34" charset="0"/>
                <a:ea typeface="Calibri" panose="020F0502020204030204" pitchFamily="34" charset="0"/>
                <a:cs typeface="Calibri" panose="020F0502020204030204" pitchFamily="34" charset="0"/>
              </a:rPr>
              <a:t> PROT.</a:t>
            </a:r>
            <a:endPar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92" name="Rectangle: Rounded Corners 91">
            <a:hlinkClick xmlns:r="http://schemas.openxmlformats.org/officeDocument/2006/relationships" r:id="rId4"/>
            <a:extLst>
              <a:ext uri="{FF2B5EF4-FFF2-40B4-BE49-F238E27FC236}">
                <a16:creationId xmlns:a16="http://schemas.microsoft.com/office/drawing/2014/main" id="{E6DED2CA-42A7-E802-58B0-9EA3CB65949D}"/>
              </a:ext>
            </a:extLst>
          </xdr:cNvPr>
          <xdr:cNvSpPr/>
        </xdr:nvSpPr>
        <xdr:spPr>
          <a:xfrm>
            <a:off x="247650" y="3059332"/>
            <a:ext cx="1171576" cy="247650"/>
          </a:xfrm>
          <a:prstGeom prst="roundRect">
            <a:avLst/>
          </a:prstGeom>
          <a:solidFill>
            <a:srgbClr val="A18DA9"/>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GBV</a:t>
            </a:r>
          </a:p>
        </xdr:txBody>
      </xdr:sp>
      <xdr:sp macro="" textlink="">
        <xdr:nvSpPr>
          <xdr:cNvPr id="93" name="Rectangle: Rounded Corners 92">
            <a:hlinkClick xmlns:r="http://schemas.openxmlformats.org/officeDocument/2006/relationships" r:id="rId5"/>
            <a:extLst>
              <a:ext uri="{FF2B5EF4-FFF2-40B4-BE49-F238E27FC236}">
                <a16:creationId xmlns:a16="http://schemas.microsoft.com/office/drawing/2014/main" id="{F5956BD4-EB86-630D-3CA9-D7CB2343813B}"/>
              </a:ext>
            </a:extLst>
          </xdr:cNvPr>
          <xdr:cNvSpPr/>
        </xdr:nvSpPr>
        <xdr:spPr>
          <a:xfrm>
            <a:off x="247650" y="3406995"/>
            <a:ext cx="1171576" cy="247650"/>
          </a:xfrm>
          <a:prstGeom prst="roundRect">
            <a:avLst/>
          </a:prstGeom>
          <a:solidFill>
            <a:srgbClr val="EF4B41"/>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MINE ACTION</a:t>
            </a:r>
          </a:p>
        </xdr:txBody>
      </xdr:sp>
      <xdr:sp macro="" textlink="">
        <xdr:nvSpPr>
          <xdr:cNvPr id="94" name="Rectangle: Rounded Corners 93">
            <a:hlinkClick xmlns:r="http://schemas.openxmlformats.org/officeDocument/2006/relationships" r:id="rId6"/>
            <a:extLst>
              <a:ext uri="{FF2B5EF4-FFF2-40B4-BE49-F238E27FC236}">
                <a16:creationId xmlns:a16="http://schemas.microsoft.com/office/drawing/2014/main" id="{B3A1A397-F1EB-7A17-3FC1-92A7ABF28723}"/>
              </a:ext>
            </a:extLst>
          </xdr:cNvPr>
          <xdr:cNvSpPr/>
        </xdr:nvSpPr>
        <xdr:spPr>
          <a:xfrm>
            <a:off x="247650" y="3754658"/>
            <a:ext cx="1171576" cy="247650"/>
          </a:xfrm>
          <a:prstGeom prst="roundRect">
            <a:avLst/>
          </a:prstGeom>
          <a:solidFill>
            <a:srgbClr val="FF6600"/>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HLP</a:t>
            </a:r>
          </a:p>
        </xdr:txBody>
      </xdr:sp>
      <xdr:pic>
        <xdr:nvPicPr>
          <xdr:cNvPr id="95" name="Graphic 94" descr="Home with solid fill">
            <a:hlinkClick xmlns:r="http://schemas.openxmlformats.org/officeDocument/2006/relationships" r:id="rId7"/>
            <a:extLst>
              <a:ext uri="{FF2B5EF4-FFF2-40B4-BE49-F238E27FC236}">
                <a16:creationId xmlns:a16="http://schemas.microsoft.com/office/drawing/2014/main" id="{9ABD1A96-53FD-3C33-BE98-18AA84668DAC}"/>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571501" y="4953000"/>
            <a:ext cx="523875" cy="523875"/>
          </a:xfrm>
          <a:prstGeom prst="rect">
            <a:avLst/>
          </a:prstGeom>
        </xdr:spPr>
      </xdr:pic>
      <xdr:sp macro="" textlink="">
        <xdr:nvSpPr>
          <xdr:cNvPr id="96" name="TextBox 95">
            <a:extLst>
              <a:ext uri="{FF2B5EF4-FFF2-40B4-BE49-F238E27FC236}">
                <a16:creationId xmlns:a16="http://schemas.microsoft.com/office/drawing/2014/main" id="{E5536490-DA6E-371F-7082-A64D6AB2235D}"/>
              </a:ext>
            </a:extLst>
          </xdr:cNvPr>
          <xdr:cNvSpPr txBox="1"/>
        </xdr:nvSpPr>
        <xdr:spPr>
          <a:xfrm>
            <a:off x="255814" y="707572"/>
            <a:ext cx="1153886" cy="4789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General overview of the consolidated response</a:t>
            </a:r>
            <a:r>
              <a:rPr lang="en-US" sz="800" i="1" kern="1200" baseline="0">
                <a:latin typeface="Calibri" panose="020F0502020204030204" pitchFamily="34" charset="0"/>
                <a:ea typeface="Calibri" panose="020F0502020204030204" pitchFamily="34" charset="0"/>
                <a:cs typeface="Calibri" panose="020F0502020204030204" pitchFamily="34" charset="0"/>
              </a:rPr>
              <a:t> framework</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97" name="Rectangle: Rounded Corners 96">
            <a:hlinkClick xmlns:r="http://schemas.openxmlformats.org/officeDocument/2006/relationships" r:id="rId10"/>
            <a:extLst>
              <a:ext uri="{FF2B5EF4-FFF2-40B4-BE49-F238E27FC236}">
                <a16:creationId xmlns:a16="http://schemas.microsoft.com/office/drawing/2014/main" id="{34611264-9C14-3A01-3753-EAA8C8FAC57A}"/>
              </a:ext>
            </a:extLst>
          </xdr:cNvPr>
          <xdr:cNvSpPr/>
        </xdr:nvSpPr>
        <xdr:spPr>
          <a:xfrm>
            <a:off x="247650" y="484415"/>
            <a:ext cx="1171576" cy="247650"/>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FRAMEWORK</a:t>
            </a:r>
          </a:p>
        </xdr:txBody>
      </xdr:sp>
      <xdr:sp macro="" textlink="">
        <xdr:nvSpPr>
          <xdr:cNvPr id="98" name="TextBox 97">
            <a:extLst>
              <a:ext uri="{FF2B5EF4-FFF2-40B4-BE49-F238E27FC236}">
                <a16:creationId xmlns:a16="http://schemas.microsoft.com/office/drawing/2014/main" id="{703C2122-EA85-F577-000D-C6D5EFFC1A59}"/>
              </a:ext>
            </a:extLst>
          </xdr:cNvPr>
          <xdr:cNvSpPr txBox="1"/>
        </xdr:nvSpPr>
        <xdr:spPr>
          <a:xfrm>
            <a:off x="255814" y="1545772"/>
            <a:ext cx="1153886" cy="359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Extensive</a:t>
            </a:r>
            <a:r>
              <a:rPr lang="en-US" sz="800" i="1" kern="1200" baseline="0">
                <a:latin typeface="Calibri" panose="020F0502020204030204" pitchFamily="34" charset="0"/>
                <a:ea typeface="Calibri" panose="020F0502020204030204" pitchFamily="34" charset="0"/>
                <a:cs typeface="Calibri" panose="020F0502020204030204" pitchFamily="34" charset="0"/>
              </a:rPr>
              <a:t> database of all activities</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99" name="TextBox 98">
            <a:extLst>
              <a:ext uri="{FF2B5EF4-FFF2-40B4-BE49-F238E27FC236}">
                <a16:creationId xmlns:a16="http://schemas.microsoft.com/office/drawing/2014/main" id="{E6B17394-CB7F-B8F2-CCFB-3383394DB5BE}"/>
              </a:ext>
            </a:extLst>
          </xdr:cNvPr>
          <xdr:cNvSpPr txBox="1"/>
        </xdr:nvSpPr>
        <xdr:spPr>
          <a:xfrm>
            <a:off x="255814" y="2200276"/>
            <a:ext cx="1153886" cy="359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Simple</a:t>
            </a:r>
            <a:r>
              <a:rPr lang="en-US" sz="800" i="1" kern="1200" baseline="0">
                <a:latin typeface="Calibri" panose="020F0502020204030204" pitchFamily="34" charset="0"/>
                <a:ea typeface="Calibri" panose="020F0502020204030204" pitchFamily="34" charset="0"/>
                <a:cs typeface="Calibri" panose="020F0502020204030204" pitchFamily="34" charset="0"/>
              </a:rPr>
              <a:t> lists (activities, indicators, etc) </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cxnSp macro="">
        <xdr:nvCxnSpPr>
          <xdr:cNvPr id="100" name="Straight Connector 99">
            <a:extLst>
              <a:ext uri="{FF2B5EF4-FFF2-40B4-BE49-F238E27FC236}">
                <a16:creationId xmlns:a16="http://schemas.microsoft.com/office/drawing/2014/main" id="{7A0AF09A-5992-84E4-F226-39690ED42E62}"/>
              </a:ext>
            </a:extLst>
          </xdr:cNvPr>
          <xdr:cNvCxnSpPr/>
        </xdr:nvCxnSpPr>
        <xdr:spPr>
          <a:xfrm>
            <a:off x="256190" y="2632513"/>
            <a:ext cx="1140372" cy="0"/>
          </a:xfrm>
          <a:prstGeom prst="line">
            <a:avLst/>
          </a:prstGeom>
          <a:ln w="12700"/>
        </xdr:spPr>
        <xdr:style>
          <a:lnRef idx="2">
            <a:schemeClr val="dk1"/>
          </a:lnRef>
          <a:fillRef idx="0">
            <a:schemeClr val="dk1"/>
          </a:fillRef>
          <a:effectRef idx="1">
            <a:schemeClr val="dk1"/>
          </a:effectRef>
          <a:fontRef idx="minor">
            <a:schemeClr val="tx1"/>
          </a:fontRef>
        </xdr:style>
      </xdr:cxnSp>
      <xdr:sp macro="" textlink="">
        <xdr:nvSpPr>
          <xdr:cNvPr id="101" name="TextBox 100">
            <a:extLst>
              <a:ext uri="{FF2B5EF4-FFF2-40B4-BE49-F238E27FC236}">
                <a16:creationId xmlns:a16="http://schemas.microsoft.com/office/drawing/2014/main" id="{26EDC5F1-D61F-CF88-5C47-5F274A784320}"/>
              </a:ext>
            </a:extLst>
          </xdr:cNvPr>
          <xdr:cNvSpPr txBox="1"/>
        </xdr:nvSpPr>
        <xdr:spPr>
          <a:xfrm>
            <a:off x="255814" y="4361465"/>
            <a:ext cx="1153886" cy="4782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Specific</a:t>
            </a:r>
            <a:r>
              <a:rPr lang="en-US" sz="800" i="1" kern="1200" baseline="0">
                <a:latin typeface="Calibri" panose="020F0502020204030204" pitchFamily="34" charset="0"/>
                <a:ea typeface="Calibri" panose="020F0502020204030204" pitchFamily="34" charset="0"/>
                <a:cs typeface="Calibri" panose="020F0502020204030204" pitchFamily="34" charset="0"/>
              </a:rPr>
              <a:t> lists of activities for internal and external coherence</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02" name="Rectangle: Rounded Corners 101">
            <a:hlinkClick xmlns:r="http://schemas.openxmlformats.org/officeDocument/2006/relationships" r:id="rId11"/>
            <a:extLst>
              <a:ext uri="{FF2B5EF4-FFF2-40B4-BE49-F238E27FC236}">
                <a16:creationId xmlns:a16="http://schemas.microsoft.com/office/drawing/2014/main" id="{05C05F51-115C-09FB-36F0-A80DDF5D90B2}"/>
              </a:ext>
            </a:extLst>
          </xdr:cNvPr>
          <xdr:cNvSpPr/>
        </xdr:nvSpPr>
        <xdr:spPr>
          <a:xfrm>
            <a:off x="247650" y="4102320"/>
            <a:ext cx="1171576" cy="247650"/>
          </a:xfrm>
          <a:prstGeom prst="roundRect">
            <a:avLst/>
          </a:prstGeom>
          <a:solidFill>
            <a:schemeClr val="bg1"/>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tx1"/>
                </a:solidFill>
                <a:latin typeface="Calibri" panose="020F0502020204030204" pitchFamily="34" charset="0"/>
                <a:ea typeface="Calibri" panose="020F0502020204030204" pitchFamily="34" charset="0"/>
                <a:cs typeface="Calibri" panose="020F0502020204030204" pitchFamily="34" charset="0"/>
              </a:rPr>
              <a:t>OCHA</a:t>
            </a:r>
            <a:r>
              <a:rPr lang="en-US" sz="1000" b="1" kern="1200" baseline="0">
                <a:solidFill>
                  <a:schemeClr val="tx1"/>
                </a:solidFill>
                <a:latin typeface="Calibri" panose="020F0502020204030204" pitchFamily="34" charset="0"/>
                <a:ea typeface="Calibri" panose="020F0502020204030204" pitchFamily="34" charset="0"/>
                <a:cs typeface="Calibri" panose="020F0502020204030204" pitchFamily="34" charset="0"/>
              </a:rPr>
              <a:t> MENU</a:t>
            </a:r>
            <a:endParaRPr lang="en-US" sz="1000" b="1" kern="1200">
              <a:solidFill>
                <a:schemeClr val="tx1"/>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03" name="TextBox 102">
            <a:extLst>
              <a:ext uri="{FF2B5EF4-FFF2-40B4-BE49-F238E27FC236}">
                <a16:creationId xmlns:a16="http://schemas.microsoft.com/office/drawing/2014/main" id="{F9477672-FE07-1728-9437-5A4FF9E5CFCB}"/>
              </a:ext>
            </a:extLst>
          </xdr:cNvPr>
          <xdr:cNvSpPr txBox="1"/>
        </xdr:nvSpPr>
        <xdr:spPr>
          <a:xfrm>
            <a:off x="255814" y="5401888"/>
            <a:ext cx="1153886" cy="228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b="1" i="0" kern="1200">
                <a:latin typeface="Calibri" panose="020F0502020204030204" pitchFamily="34" charset="0"/>
                <a:ea typeface="Calibri" panose="020F0502020204030204" pitchFamily="34" charset="0"/>
                <a:cs typeface="Calibri" panose="020F0502020204030204" pitchFamily="34" charset="0"/>
              </a:rPr>
              <a:t>README</a:t>
            </a:r>
          </a:p>
        </xdr:txBody>
      </xdr:sp>
    </xdr:grpSp>
    <xdr:clientData/>
  </xdr:twoCellAnchor>
  <xdr:twoCellAnchor>
    <xdr:from>
      <xdr:col>0</xdr:col>
      <xdr:colOff>9525</xdr:colOff>
      <xdr:row>0</xdr:row>
      <xdr:rowOff>95250</xdr:rowOff>
    </xdr:from>
    <xdr:to>
      <xdr:col>2</xdr:col>
      <xdr:colOff>400050</xdr:colOff>
      <xdr:row>2</xdr:row>
      <xdr:rowOff>133350</xdr:rowOff>
    </xdr:to>
    <xdr:sp macro="" textlink="">
      <xdr:nvSpPr>
        <xdr:cNvPr id="104" name="TextBox 103">
          <a:extLst>
            <a:ext uri="{FF2B5EF4-FFF2-40B4-BE49-F238E27FC236}">
              <a16:creationId xmlns:a16="http://schemas.microsoft.com/office/drawing/2014/main" id="{748A64DF-05E5-F714-7081-92AAC89116BA}"/>
            </a:ext>
          </a:extLst>
        </xdr:cNvPr>
        <xdr:cNvSpPr txBox="1"/>
      </xdr:nvSpPr>
      <xdr:spPr>
        <a:xfrm>
          <a:off x="9525" y="95250"/>
          <a:ext cx="1609725"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kern="1200">
              <a:latin typeface="Roboto" panose="02000000000000000000" pitchFamily="2" charset="0"/>
              <a:ea typeface="Roboto" panose="02000000000000000000" pitchFamily="2" charset="0"/>
              <a:cs typeface="Roboto" panose="02000000000000000000" pitchFamily="2" charset="0"/>
            </a:rPr>
            <a:t>NAVIGATION</a:t>
          </a:r>
          <a:r>
            <a:rPr lang="en-US" sz="1000" b="1" kern="1200" baseline="0">
              <a:latin typeface="Roboto" panose="02000000000000000000" pitchFamily="2" charset="0"/>
              <a:ea typeface="Roboto" panose="02000000000000000000" pitchFamily="2" charset="0"/>
              <a:cs typeface="Roboto" panose="02000000000000000000" pitchFamily="2" charset="0"/>
            </a:rPr>
            <a:t> MENU</a:t>
          </a:r>
          <a:endParaRPr lang="en-US" sz="1000" b="1" kern="1200">
            <a:latin typeface="Roboto" panose="02000000000000000000" pitchFamily="2" charset="0"/>
            <a:ea typeface="Roboto" panose="02000000000000000000" pitchFamily="2" charset="0"/>
            <a:cs typeface="Roboto" panose="02000000000000000000" pitchFamily="2"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95250</xdr:colOff>
      <xdr:row>1</xdr:row>
      <xdr:rowOff>0</xdr:rowOff>
    </xdr:from>
    <xdr:to>
      <xdr:col>2</xdr:col>
      <xdr:colOff>523875</xdr:colOff>
      <xdr:row>18</xdr:row>
      <xdr:rowOff>39566</xdr:rowOff>
    </xdr:to>
    <xdr:grpSp>
      <xdr:nvGrpSpPr>
        <xdr:cNvPr id="36" name="Group 35">
          <a:extLst>
            <a:ext uri="{FF2B5EF4-FFF2-40B4-BE49-F238E27FC236}">
              <a16:creationId xmlns:a16="http://schemas.microsoft.com/office/drawing/2014/main" id="{5110AE57-69E6-43FC-9DA7-A6808AAE71BF}"/>
            </a:ext>
          </a:extLst>
        </xdr:cNvPr>
        <xdr:cNvGrpSpPr/>
      </xdr:nvGrpSpPr>
      <xdr:grpSpPr>
        <a:xfrm>
          <a:off x="95250" y="190500"/>
          <a:ext cx="1647825" cy="5259266"/>
          <a:chOff x="104776" y="219075"/>
          <a:chExt cx="1647825" cy="5411666"/>
        </a:xfrm>
      </xdr:grpSpPr>
      <xdr:sp macro="" textlink="">
        <xdr:nvSpPr>
          <xdr:cNvPr id="37" name="Rectangle: Rounded Corners 36">
            <a:extLst>
              <a:ext uri="{FF2B5EF4-FFF2-40B4-BE49-F238E27FC236}">
                <a16:creationId xmlns:a16="http://schemas.microsoft.com/office/drawing/2014/main" id="{F3EA9748-9741-5684-E009-BE50791A786F}"/>
              </a:ext>
            </a:extLst>
          </xdr:cNvPr>
          <xdr:cNvSpPr/>
        </xdr:nvSpPr>
        <xdr:spPr>
          <a:xfrm>
            <a:off x="104776" y="219075"/>
            <a:ext cx="1457324" cy="5381625"/>
          </a:xfrm>
          <a:prstGeom prst="roundRect">
            <a:avLst>
              <a:gd name="adj" fmla="val 6141"/>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kern="1200"/>
          </a:p>
        </xdr:txBody>
      </xdr:sp>
      <xdr:sp macro="" textlink="">
        <xdr:nvSpPr>
          <xdr:cNvPr id="38" name="Rectangle: Rounded Corners 37">
            <a:hlinkClick xmlns:r="http://schemas.openxmlformats.org/officeDocument/2006/relationships" r:id="rId1"/>
            <a:extLst>
              <a:ext uri="{FF2B5EF4-FFF2-40B4-BE49-F238E27FC236}">
                <a16:creationId xmlns:a16="http://schemas.microsoft.com/office/drawing/2014/main" id="{68D54FA1-04CE-3F3E-4C2B-3516895C0DD4}"/>
              </a:ext>
            </a:extLst>
          </xdr:cNvPr>
          <xdr:cNvSpPr/>
        </xdr:nvSpPr>
        <xdr:spPr>
          <a:xfrm>
            <a:off x="247650" y="1289957"/>
            <a:ext cx="1171576" cy="247650"/>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DATABASE</a:t>
            </a:r>
          </a:p>
        </xdr:txBody>
      </xdr:sp>
      <xdr:sp macro="" textlink="">
        <xdr:nvSpPr>
          <xdr:cNvPr id="39" name="Rectangle: Rounded Corners 38">
            <a:hlinkClick xmlns:r="http://schemas.openxmlformats.org/officeDocument/2006/relationships" r:id="rId2"/>
            <a:extLst>
              <a:ext uri="{FF2B5EF4-FFF2-40B4-BE49-F238E27FC236}">
                <a16:creationId xmlns:a16="http://schemas.microsoft.com/office/drawing/2014/main" id="{0B4CB6E5-62CA-4AE7-0B94-CC938A71955D}"/>
              </a:ext>
            </a:extLst>
          </xdr:cNvPr>
          <xdr:cNvSpPr/>
        </xdr:nvSpPr>
        <xdr:spPr>
          <a:xfrm>
            <a:off x="247650" y="1936296"/>
            <a:ext cx="1171576" cy="249011"/>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LISTS</a:t>
            </a:r>
          </a:p>
        </xdr:txBody>
      </xdr:sp>
      <xdr:sp macro="" textlink="">
        <xdr:nvSpPr>
          <xdr:cNvPr id="40" name="Rectangle: Rounded Corners 39">
            <a:hlinkClick xmlns:r="http://schemas.openxmlformats.org/officeDocument/2006/relationships" r:id="rId3"/>
            <a:extLst>
              <a:ext uri="{FF2B5EF4-FFF2-40B4-BE49-F238E27FC236}">
                <a16:creationId xmlns:a16="http://schemas.microsoft.com/office/drawing/2014/main" id="{6F505054-FB44-4537-C0CB-C6080BBB5422}"/>
              </a:ext>
            </a:extLst>
          </xdr:cNvPr>
          <xdr:cNvSpPr/>
        </xdr:nvSpPr>
        <xdr:spPr>
          <a:xfrm>
            <a:off x="247650" y="2711669"/>
            <a:ext cx="1171576" cy="247650"/>
          </a:xfrm>
          <a:prstGeom prst="roundRect">
            <a:avLst/>
          </a:prstGeom>
          <a:solidFill>
            <a:srgbClr val="3F2F55"/>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CHILD</a:t>
            </a:r>
            <a:r>
              <a:rPr lang="en-US" sz="1000" b="1" kern="1200" baseline="0">
                <a:solidFill>
                  <a:schemeClr val="bg1"/>
                </a:solidFill>
                <a:latin typeface="Calibri" panose="020F0502020204030204" pitchFamily="34" charset="0"/>
                <a:ea typeface="Calibri" panose="020F0502020204030204" pitchFamily="34" charset="0"/>
                <a:cs typeface="Calibri" panose="020F0502020204030204" pitchFamily="34" charset="0"/>
              </a:rPr>
              <a:t> PROT.</a:t>
            </a:r>
            <a:endPar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41" name="Rectangle: Rounded Corners 40">
            <a:hlinkClick xmlns:r="http://schemas.openxmlformats.org/officeDocument/2006/relationships" r:id="rId4"/>
            <a:extLst>
              <a:ext uri="{FF2B5EF4-FFF2-40B4-BE49-F238E27FC236}">
                <a16:creationId xmlns:a16="http://schemas.microsoft.com/office/drawing/2014/main" id="{03C9CC12-FD25-6AFE-965F-8D8A8366273D}"/>
              </a:ext>
            </a:extLst>
          </xdr:cNvPr>
          <xdr:cNvSpPr/>
        </xdr:nvSpPr>
        <xdr:spPr>
          <a:xfrm>
            <a:off x="247650" y="3059332"/>
            <a:ext cx="1171576" cy="247650"/>
          </a:xfrm>
          <a:prstGeom prst="roundRect">
            <a:avLst/>
          </a:prstGeom>
          <a:solidFill>
            <a:srgbClr val="A18DA9"/>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GBV</a:t>
            </a:r>
          </a:p>
        </xdr:txBody>
      </xdr:sp>
      <xdr:sp macro="" textlink="">
        <xdr:nvSpPr>
          <xdr:cNvPr id="42" name="Rectangle: Rounded Corners 41">
            <a:hlinkClick xmlns:r="http://schemas.openxmlformats.org/officeDocument/2006/relationships" r:id="rId5"/>
            <a:extLst>
              <a:ext uri="{FF2B5EF4-FFF2-40B4-BE49-F238E27FC236}">
                <a16:creationId xmlns:a16="http://schemas.microsoft.com/office/drawing/2014/main" id="{2C357AD8-7408-8F37-0A93-DC70BE0362EC}"/>
              </a:ext>
            </a:extLst>
          </xdr:cNvPr>
          <xdr:cNvSpPr/>
        </xdr:nvSpPr>
        <xdr:spPr>
          <a:xfrm>
            <a:off x="247650" y="3406995"/>
            <a:ext cx="1171576" cy="247650"/>
          </a:xfrm>
          <a:prstGeom prst="roundRect">
            <a:avLst/>
          </a:prstGeom>
          <a:solidFill>
            <a:srgbClr val="EF4B41"/>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MINE ACTION</a:t>
            </a:r>
          </a:p>
        </xdr:txBody>
      </xdr:sp>
      <xdr:sp macro="" textlink="">
        <xdr:nvSpPr>
          <xdr:cNvPr id="43" name="Rectangle: Rounded Corners 42">
            <a:hlinkClick xmlns:r="http://schemas.openxmlformats.org/officeDocument/2006/relationships" r:id="rId6"/>
            <a:extLst>
              <a:ext uri="{FF2B5EF4-FFF2-40B4-BE49-F238E27FC236}">
                <a16:creationId xmlns:a16="http://schemas.microsoft.com/office/drawing/2014/main" id="{BF931275-0679-C3E7-1E2D-EB01E93955BB}"/>
              </a:ext>
            </a:extLst>
          </xdr:cNvPr>
          <xdr:cNvSpPr/>
        </xdr:nvSpPr>
        <xdr:spPr>
          <a:xfrm>
            <a:off x="247650" y="3754658"/>
            <a:ext cx="1171576" cy="247650"/>
          </a:xfrm>
          <a:prstGeom prst="roundRect">
            <a:avLst/>
          </a:prstGeom>
          <a:solidFill>
            <a:srgbClr val="FF6600"/>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HLP</a:t>
            </a:r>
          </a:p>
        </xdr:txBody>
      </xdr:sp>
      <xdr:pic>
        <xdr:nvPicPr>
          <xdr:cNvPr id="44" name="Graphic 43" descr="Home with solid fill">
            <a:hlinkClick xmlns:r="http://schemas.openxmlformats.org/officeDocument/2006/relationships" r:id="rId7"/>
            <a:extLst>
              <a:ext uri="{FF2B5EF4-FFF2-40B4-BE49-F238E27FC236}">
                <a16:creationId xmlns:a16="http://schemas.microsoft.com/office/drawing/2014/main" id="{E91D17E1-4EE2-E627-1AF7-37A748C015BF}"/>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571501" y="4953000"/>
            <a:ext cx="523875" cy="523875"/>
          </a:xfrm>
          <a:prstGeom prst="rect">
            <a:avLst/>
          </a:prstGeom>
        </xdr:spPr>
      </xdr:pic>
      <xdr:sp macro="" textlink="">
        <xdr:nvSpPr>
          <xdr:cNvPr id="45" name="TextBox 44">
            <a:extLst>
              <a:ext uri="{FF2B5EF4-FFF2-40B4-BE49-F238E27FC236}">
                <a16:creationId xmlns:a16="http://schemas.microsoft.com/office/drawing/2014/main" id="{F2659A14-EADC-40B2-E696-85145604657D}"/>
              </a:ext>
            </a:extLst>
          </xdr:cNvPr>
          <xdr:cNvSpPr txBox="1"/>
        </xdr:nvSpPr>
        <xdr:spPr>
          <a:xfrm>
            <a:off x="255814" y="707572"/>
            <a:ext cx="1153886" cy="4789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General overview of the consolidated response</a:t>
            </a:r>
            <a:r>
              <a:rPr lang="en-US" sz="800" i="1" kern="1200" baseline="0">
                <a:latin typeface="Calibri" panose="020F0502020204030204" pitchFamily="34" charset="0"/>
                <a:ea typeface="Calibri" panose="020F0502020204030204" pitchFamily="34" charset="0"/>
                <a:cs typeface="Calibri" panose="020F0502020204030204" pitchFamily="34" charset="0"/>
              </a:rPr>
              <a:t> framework</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46" name="Rectangle: Rounded Corners 45">
            <a:hlinkClick xmlns:r="http://schemas.openxmlformats.org/officeDocument/2006/relationships" r:id="rId10"/>
            <a:extLst>
              <a:ext uri="{FF2B5EF4-FFF2-40B4-BE49-F238E27FC236}">
                <a16:creationId xmlns:a16="http://schemas.microsoft.com/office/drawing/2014/main" id="{9BFC3870-315B-A3D5-7519-E687322A7546}"/>
              </a:ext>
            </a:extLst>
          </xdr:cNvPr>
          <xdr:cNvSpPr/>
        </xdr:nvSpPr>
        <xdr:spPr>
          <a:xfrm>
            <a:off x="581025" y="484415"/>
            <a:ext cx="1171576" cy="247650"/>
          </a:xfrm>
          <a:prstGeom prst="roundRect">
            <a:avLst/>
          </a:prstGeom>
          <a:solidFill>
            <a:schemeClr val="tx2"/>
          </a:solidFill>
          <a:ln>
            <a:solidFill>
              <a:schemeClr val="tx1"/>
            </a:solidFill>
          </a:ln>
          <a:effectLst>
            <a:outerShdw blurRad="50800" dist="38100" dir="2700000" algn="tl" rotWithShape="0">
              <a:prstClr val="black">
                <a:alpha val="40000"/>
              </a:prstClr>
            </a:outerShdw>
          </a:effectLst>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FRAMEWORK</a:t>
            </a:r>
          </a:p>
        </xdr:txBody>
      </xdr:sp>
      <xdr:sp macro="" textlink="">
        <xdr:nvSpPr>
          <xdr:cNvPr id="47" name="TextBox 46">
            <a:extLst>
              <a:ext uri="{FF2B5EF4-FFF2-40B4-BE49-F238E27FC236}">
                <a16:creationId xmlns:a16="http://schemas.microsoft.com/office/drawing/2014/main" id="{5C792952-A37C-1BF6-D2F0-70D0D2605193}"/>
              </a:ext>
            </a:extLst>
          </xdr:cNvPr>
          <xdr:cNvSpPr txBox="1"/>
        </xdr:nvSpPr>
        <xdr:spPr>
          <a:xfrm>
            <a:off x="255814" y="1545772"/>
            <a:ext cx="1153886" cy="359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Extensive</a:t>
            </a:r>
            <a:r>
              <a:rPr lang="en-US" sz="800" i="1" kern="1200" baseline="0">
                <a:latin typeface="Calibri" panose="020F0502020204030204" pitchFamily="34" charset="0"/>
                <a:ea typeface="Calibri" panose="020F0502020204030204" pitchFamily="34" charset="0"/>
                <a:cs typeface="Calibri" panose="020F0502020204030204" pitchFamily="34" charset="0"/>
              </a:rPr>
              <a:t> database of all activities</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48" name="TextBox 47">
            <a:extLst>
              <a:ext uri="{FF2B5EF4-FFF2-40B4-BE49-F238E27FC236}">
                <a16:creationId xmlns:a16="http://schemas.microsoft.com/office/drawing/2014/main" id="{5870A241-C955-4704-AD56-B92FCE8734C5}"/>
              </a:ext>
            </a:extLst>
          </xdr:cNvPr>
          <xdr:cNvSpPr txBox="1"/>
        </xdr:nvSpPr>
        <xdr:spPr>
          <a:xfrm>
            <a:off x="255814" y="2200276"/>
            <a:ext cx="1153886" cy="359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Simple</a:t>
            </a:r>
            <a:r>
              <a:rPr lang="en-US" sz="800" i="1" kern="1200" baseline="0">
                <a:latin typeface="Calibri" panose="020F0502020204030204" pitchFamily="34" charset="0"/>
                <a:ea typeface="Calibri" panose="020F0502020204030204" pitchFamily="34" charset="0"/>
                <a:cs typeface="Calibri" panose="020F0502020204030204" pitchFamily="34" charset="0"/>
              </a:rPr>
              <a:t> lists (activities, indicators, etc) </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cxnSp macro="">
        <xdr:nvCxnSpPr>
          <xdr:cNvPr id="49" name="Straight Connector 48">
            <a:extLst>
              <a:ext uri="{FF2B5EF4-FFF2-40B4-BE49-F238E27FC236}">
                <a16:creationId xmlns:a16="http://schemas.microsoft.com/office/drawing/2014/main" id="{3DC94157-4515-0A7E-A95F-AC9AA251029D}"/>
              </a:ext>
            </a:extLst>
          </xdr:cNvPr>
          <xdr:cNvCxnSpPr/>
        </xdr:nvCxnSpPr>
        <xdr:spPr>
          <a:xfrm>
            <a:off x="256190" y="2632513"/>
            <a:ext cx="1140372" cy="0"/>
          </a:xfrm>
          <a:prstGeom prst="line">
            <a:avLst/>
          </a:prstGeom>
          <a:ln w="12700"/>
        </xdr:spPr>
        <xdr:style>
          <a:lnRef idx="2">
            <a:schemeClr val="dk1"/>
          </a:lnRef>
          <a:fillRef idx="0">
            <a:schemeClr val="dk1"/>
          </a:fillRef>
          <a:effectRef idx="1">
            <a:schemeClr val="dk1"/>
          </a:effectRef>
          <a:fontRef idx="minor">
            <a:schemeClr val="tx1"/>
          </a:fontRef>
        </xdr:style>
      </xdr:cxnSp>
      <xdr:sp macro="" textlink="">
        <xdr:nvSpPr>
          <xdr:cNvPr id="50" name="TextBox 49">
            <a:extLst>
              <a:ext uri="{FF2B5EF4-FFF2-40B4-BE49-F238E27FC236}">
                <a16:creationId xmlns:a16="http://schemas.microsoft.com/office/drawing/2014/main" id="{D54CAD20-0068-BEA1-A84E-3B72D4633B57}"/>
              </a:ext>
            </a:extLst>
          </xdr:cNvPr>
          <xdr:cNvSpPr txBox="1"/>
        </xdr:nvSpPr>
        <xdr:spPr>
          <a:xfrm>
            <a:off x="255814" y="4361465"/>
            <a:ext cx="1153886" cy="4782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Specific</a:t>
            </a:r>
            <a:r>
              <a:rPr lang="en-US" sz="800" i="1" kern="1200" baseline="0">
                <a:latin typeface="Calibri" panose="020F0502020204030204" pitchFamily="34" charset="0"/>
                <a:ea typeface="Calibri" panose="020F0502020204030204" pitchFamily="34" charset="0"/>
                <a:cs typeface="Calibri" panose="020F0502020204030204" pitchFamily="34" charset="0"/>
              </a:rPr>
              <a:t> lists of activities for internal and external coherence</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51" name="Rectangle: Rounded Corners 50">
            <a:hlinkClick xmlns:r="http://schemas.openxmlformats.org/officeDocument/2006/relationships" r:id="rId11"/>
            <a:extLst>
              <a:ext uri="{FF2B5EF4-FFF2-40B4-BE49-F238E27FC236}">
                <a16:creationId xmlns:a16="http://schemas.microsoft.com/office/drawing/2014/main" id="{FD2DE322-6A27-2935-C0E2-5DA22FC3E543}"/>
              </a:ext>
            </a:extLst>
          </xdr:cNvPr>
          <xdr:cNvSpPr/>
        </xdr:nvSpPr>
        <xdr:spPr>
          <a:xfrm>
            <a:off x="247650" y="4102320"/>
            <a:ext cx="1171576" cy="247650"/>
          </a:xfrm>
          <a:prstGeom prst="roundRect">
            <a:avLst/>
          </a:prstGeom>
          <a:solidFill>
            <a:schemeClr val="bg1"/>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tx1"/>
                </a:solidFill>
                <a:latin typeface="Calibri" panose="020F0502020204030204" pitchFamily="34" charset="0"/>
                <a:ea typeface="Calibri" panose="020F0502020204030204" pitchFamily="34" charset="0"/>
                <a:cs typeface="Calibri" panose="020F0502020204030204" pitchFamily="34" charset="0"/>
              </a:rPr>
              <a:t>OCHA</a:t>
            </a:r>
            <a:r>
              <a:rPr lang="en-US" sz="1000" b="1" kern="1200" baseline="0">
                <a:solidFill>
                  <a:schemeClr val="tx1"/>
                </a:solidFill>
                <a:latin typeface="Calibri" panose="020F0502020204030204" pitchFamily="34" charset="0"/>
                <a:ea typeface="Calibri" panose="020F0502020204030204" pitchFamily="34" charset="0"/>
                <a:cs typeface="Calibri" panose="020F0502020204030204" pitchFamily="34" charset="0"/>
              </a:rPr>
              <a:t> MENU</a:t>
            </a:r>
            <a:endParaRPr lang="en-US" sz="1000" b="1" kern="1200">
              <a:solidFill>
                <a:schemeClr val="tx1"/>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52" name="TextBox 51">
            <a:extLst>
              <a:ext uri="{FF2B5EF4-FFF2-40B4-BE49-F238E27FC236}">
                <a16:creationId xmlns:a16="http://schemas.microsoft.com/office/drawing/2014/main" id="{72A41F23-6C29-2C85-2416-12CFE5AE99B8}"/>
              </a:ext>
            </a:extLst>
          </xdr:cNvPr>
          <xdr:cNvSpPr txBox="1"/>
        </xdr:nvSpPr>
        <xdr:spPr>
          <a:xfrm>
            <a:off x="255814" y="5401888"/>
            <a:ext cx="1153886" cy="228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b="1" i="0" kern="1200">
                <a:latin typeface="Calibri" panose="020F0502020204030204" pitchFamily="34" charset="0"/>
                <a:ea typeface="Calibri" panose="020F0502020204030204" pitchFamily="34" charset="0"/>
                <a:cs typeface="Calibri" panose="020F0502020204030204" pitchFamily="34" charset="0"/>
              </a:rPr>
              <a:t>README</a:t>
            </a:r>
          </a:p>
        </xdr:txBody>
      </xdr:sp>
    </xdr:grpSp>
    <xdr:clientData/>
  </xdr:twoCellAnchor>
  <xdr:twoCellAnchor>
    <xdr:from>
      <xdr:col>0</xdr:col>
      <xdr:colOff>0</xdr:colOff>
      <xdr:row>0</xdr:row>
      <xdr:rowOff>85725</xdr:rowOff>
    </xdr:from>
    <xdr:to>
      <xdr:col>2</xdr:col>
      <xdr:colOff>390525</xdr:colOff>
      <xdr:row>2</xdr:row>
      <xdr:rowOff>133350</xdr:rowOff>
    </xdr:to>
    <xdr:sp macro="" textlink="">
      <xdr:nvSpPr>
        <xdr:cNvPr id="53" name="TextBox 52">
          <a:extLst>
            <a:ext uri="{FF2B5EF4-FFF2-40B4-BE49-F238E27FC236}">
              <a16:creationId xmlns:a16="http://schemas.microsoft.com/office/drawing/2014/main" id="{13E6D987-A7AA-4C5E-AABB-1AD8145F9CB6}"/>
            </a:ext>
          </a:extLst>
        </xdr:cNvPr>
        <xdr:cNvSpPr txBox="1"/>
      </xdr:nvSpPr>
      <xdr:spPr>
        <a:xfrm>
          <a:off x="0" y="85725"/>
          <a:ext cx="1609725"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kern="1200">
              <a:latin typeface="Roboto" panose="02000000000000000000" pitchFamily="2" charset="0"/>
              <a:ea typeface="Roboto" panose="02000000000000000000" pitchFamily="2" charset="0"/>
              <a:cs typeface="Roboto" panose="02000000000000000000" pitchFamily="2" charset="0"/>
            </a:rPr>
            <a:t>NAVIGATION</a:t>
          </a:r>
          <a:r>
            <a:rPr lang="en-US" sz="1000" b="1" kern="1200" baseline="0">
              <a:latin typeface="Roboto" panose="02000000000000000000" pitchFamily="2" charset="0"/>
              <a:ea typeface="Roboto" panose="02000000000000000000" pitchFamily="2" charset="0"/>
              <a:cs typeface="Roboto" panose="02000000000000000000" pitchFamily="2" charset="0"/>
            </a:rPr>
            <a:t> MENU</a:t>
          </a:r>
          <a:endParaRPr lang="en-US" sz="1000" b="1" kern="1200">
            <a:latin typeface="Roboto" panose="02000000000000000000" pitchFamily="2" charset="0"/>
            <a:ea typeface="Roboto" panose="02000000000000000000" pitchFamily="2" charset="0"/>
            <a:cs typeface="Roboto" panose="02000000000000000000" pitchFamily="2"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95250</xdr:colOff>
      <xdr:row>1</xdr:row>
      <xdr:rowOff>0</xdr:rowOff>
    </xdr:from>
    <xdr:to>
      <xdr:col>2</xdr:col>
      <xdr:colOff>493861</xdr:colOff>
      <xdr:row>26</xdr:row>
      <xdr:rowOff>10431</xdr:rowOff>
    </xdr:to>
    <xdr:grpSp>
      <xdr:nvGrpSpPr>
        <xdr:cNvPr id="19" name="Group 18">
          <a:extLst>
            <a:ext uri="{FF2B5EF4-FFF2-40B4-BE49-F238E27FC236}">
              <a16:creationId xmlns:a16="http://schemas.microsoft.com/office/drawing/2014/main" id="{745D2F34-E57A-4F49-9D74-68102436D213}"/>
            </a:ext>
          </a:extLst>
        </xdr:cNvPr>
        <xdr:cNvGrpSpPr/>
      </xdr:nvGrpSpPr>
      <xdr:grpSpPr>
        <a:xfrm>
          <a:off x="95250" y="190500"/>
          <a:ext cx="1617811" cy="5211081"/>
          <a:chOff x="104776" y="219075"/>
          <a:chExt cx="1607920" cy="5411666"/>
        </a:xfrm>
      </xdr:grpSpPr>
      <xdr:sp macro="" textlink="">
        <xdr:nvSpPr>
          <xdr:cNvPr id="20" name="Rectangle: Rounded Corners 19">
            <a:extLst>
              <a:ext uri="{FF2B5EF4-FFF2-40B4-BE49-F238E27FC236}">
                <a16:creationId xmlns:a16="http://schemas.microsoft.com/office/drawing/2014/main" id="{7B4582DD-6A9E-65E6-4B2B-6DE5BCF7C1D7}"/>
              </a:ext>
            </a:extLst>
          </xdr:cNvPr>
          <xdr:cNvSpPr/>
        </xdr:nvSpPr>
        <xdr:spPr>
          <a:xfrm>
            <a:off x="104776" y="219075"/>
            <a:ext cx="1457324" cy="5381625"/>
          </a:xfrm>
          <a:prstGeom prst="roundRect">
            <a:avLst>
              <a:gd name="adj" fmla="val 6141"/>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kern="1200"/>
          </a:p>
        </xdr:txBody>
      </xdr:sp>
      <xdr:sp macro="" textlink="">
        <xdr:nvSpPr>
          <xdr:cNvPr id="21" name="Rectangle: Rounded Corners 20">
            <a:hlinkClick xmlns:r="http://schemas.openxmlformats.org/officeDocument/2006/relationships" r:id="rId1"/>
            <a:extLst>
              <a:ext uri="{FF2B5EF4-FFF2-40B4-BE49-F238E27FC236}">
                <a16:creationId xmlns:a16="http://schemas.microsoft.com/office/drawing/2014/main" id="{9D2E803E-738E-A16D-4253-CC7BFF7A08F5}"/>
              </a:ext>
            </a:extLst>
          </xdr:cNvPr>
          <xdr:cNvSpPr/>
        </xdr:nvSpPr>
        <xdr:spPr>
          <a:xfrm>
            <a:off x="541120" y="1289957"/>
            <a:ext cx="1171576" cy="247650"/>
          </a:xfrm>
          <a:prstGeom prst="roundRect">
            <a:avLst/>
          </a:prstGeom>
          <a:solidFill>
            <a:schemeClr val="tx2"/>
          </a:solidFill>
          <a:ln>
            <a:solidFill>
              <a:schemeClr val="tx1"/>
            </a:solidFill>
          </a:ln>
          <a:effectLst>
            <a:outerShdw blurRad="50800" dist="38100" dir="2700000" algn="tl" rotWithShape="0">
              <a:prstClr val="black">
                <a:alpha val="40000"/>
              </a:prstClr>
            </a:outerShdw>
          </a:effectLst>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DATABASE</a:t>
            </a:r>
          </a:p>
        </xdr:txBody>
      </xdr:sp>
      <xdr:sp macro="" textlink="">
        <xdr:nvSpPr>
          <xdr:cNvPr id="22" name="Rectangle: Rounded Corners 21">
            <a:hlinkClick xmlns:r="http://schemas.openxmlformats.org/officeDocument/2006/relationships" r:id="rId2"/>
            <a:extLst>
              <a:ext uri="{FF2B5EF4-FFF2-40B4-BE49-F238E27FC236}">
                <a16:creationId xmlns:a16="http://schemas.microsoft.com/office/drawing/2014/main" id="{39409FD2-97BF-242F-E936-C202241639D9}"/>
              </a:ext>
            </a:extLst>
          </xdr:cNvPr>
          <xdr:cNvSpPr/>
        </xdr:nvSpPr>
        <xdr:spPr>
          <a:xfrm>
            <a:off x="247650" y="1936296"/>
            <a:ext cx="1171576" cy="249011"/>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LISTS</a:t>
            </a:r>
          </a:p>
        </xdr:txBody>
      </xdr:sp>
      <xdr:sp macro="" textlink="">
        <xdr:nvSpPr>
          <xdr:cNvPr id="23" name="Rectangle: Rounded Corners 22">
            <a:hlinkClick xmlns:r="http://schemas.openxmlformats.org/officeDocument/2006/relationships" r:id="rId3"/>
            <a:extLst>
              <a:ext uri="{FF2B5EF4-FFF2-40B4-BE49-F238E27FC236}">
                <a16:creationId xmlns:a16="http://schemas.microsoft.com/office/drawing/2014/main" id="{E5AADA06-E6F2-07F8-6F4A-71BA1EB8F838}"/>
              </a:ext>
            </a:extLst>
          </xdr:cNvPr>
          <xdr:cNvSpPr/>
        </xdr:nvSpPr>
        <xdr:spPr>
          <a:xfrm>
            <a:off x="247650" y="2711669"/>
            <a:ext cx="1171576" cy="247650"/>
          </a:xfrm>
          <a:prstGeom prst="roundRect">
            <a:avLst/>
          </a:prstGeom>
          <a:solidFill>
            <a:srgbClr val="3F2F55"/>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CHILD</a:t>
            </a:r>
            <a:r>
              <a:rPr lang="en-US" sz="1000" b="1" kern="1200" baseline="0">
                <a:solidFill>
                  <a:schemeClr val="bg1"/>
                </a:solidFill>
                <a:latin typeface="Calibri" panose="020F0502020204030204" pitchFamily="34" charset="0"/>
                <a:ea typeface="Calibri" panose="020F0502020204030204" pitchFamily="34" charset="0"/>
                <a:cs typeface="Calibri" panose="020F0502020204030204" pitchFamily="34" charset="0"/>
              </a:rPr>
              <a:t> PROT.</a:t>
            </a:r>
            <a:endPar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24" name="Rectangle: Rounded Corners 23">
            <a:hlinkClick xmlns:r="http://schemas.openxmlformats.org/officeDocument/2006/relationships" r:id="rId4"/>
            <a:extLst>
              <a:ext uri="{FF2B5EF4-FFF2-40B4-BE49-F238E27FC236}">
                <a16:creationId xmlns:a16="http://schemas.microsoft.com/office/drawing/2014/main" id="{3F21D82B-436E-08CC-183B-2CBAA67D709D}"/>
              </a:ext>
            </a:extLst>
          </xdr:cNvPr>
          <xdr:cNvSpPr/>
        </xdr:nvSpPr>
        <xdr:spPr>
          <a:xfrm>
            <a:off x="247650" y="3059332"/>
            <a:ext cx="1171576" cy="247650"/>
          </a:xfrm>
          <a:prstGeom prst="roundRect">
            <a:avLst/>
          </a:prstGeom>
          <a:solidFill>
            <a:srgbClr val="A18DA9"/>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GBV</a:t>
            </a:r>
          </a:p>
        </xdr:txBody>
      </xdr:sp>
      <xdr:sp macro="" textlink="">
        <xdr:nvSpPr>
          <xdr:cNvPr id="25" name="Rectangle: Rounded Corners 24">
            <a:hlinkClick xmlns:r="http://schemas.openxmlformats.org/officeDocument/2006/relationships" r:id="rId5"/>
            <a:extLst>
              <a:ext uri="{FF2B5EF4-FFF2-40B4-BE49-F238E27FC236}">
                <a16:creationId xmlns:a16="http://schemas.microsoft.com/office/drawing/2014/main" id="{7E5BEE4D-0DF2-29B9-83FF-38FE37887016}"/>
              </a:ext>
            </a:extLst>
          </xdr:cNvPr>
          <xdr:cNvSpPr/>
        </xdr:nvSpPr>
        <xdr:spPr>
          <a:xfrm>
            <a:off x="247650" y="3406995"/>
            <a:ext cx="1171576" cy="247650"/>
          </a:xfrm>
          <a:prstGeom prst="roundRect">
            <a:avLst/>
          </a:prstGeom>
          <a:solidFill>
            <a:srgbClr val="EF4B41"/>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MINE ACTION</a:t>
            </a:r>
          </a:p>
        </xdr:txBody>
      </xdr:sp>
      <xdr:sp macro="" textlink="">
        <xdr:nvSpPr>
          <xdr:cNvPr id="26" name="Rectangle: Rounded Corners 25">
            <a:hlinkClick xmlns:r="http://schemas.openxmlformats.org/officeDocument/2006/relationships" r:id="rId6"/>
            <a:extLst>
              <a:ext uri="{FF2B5EF4-FFF2-40B4-BE49-F238E27FC236}">
                <a16:creationId xmlns:a16="http://schemas.microsoft.com/office/drawing/2014/main" id="{95356F46-2106-0A4A-116B-9B6D4F519CDA}"/>
              </a:ext>
            </a:extLst>
          </xdr:cNvPr>
          <xdr:cNvSpPr/>
        </xdr:nvSpPr>
        <xdr:spPr>
          <a:xfrm>
            <a:off x="247650" y="3754658"/>
            <a:ext cx="1171576" cy="247650"/>
          </a:xfrm>
          <a:prstGeom prst="roundRect">
            <a:avLst/>
          </a:prstGeom>
          <a:solidFill>
            <a:srgbClr val="FF6600"/>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HLP</a:t>
            </a:r>
          </a:p>
        </xdr:txBody>
      </xdr:sp>
      <xdr:pic>
        <xdr:nvPicPr>
          <xdr:cNvPr id="27" name="Graphic 26" descr="Home with solid fill">
            <a:hlinkClick xmlns:r="http://schemas.openxmlformats.org/officeDocument/2006/relationships" r:id="rId7"/>
            <a:extLst>
              <a:ext uri="{FF2B5EF4-FFF2-40B4-BE49-F238E27FC236}">
                <a16:creationId xmlns:a16="http://schemas.microsoft.com/office/drawing/2014/main" id="{4AB62BD5-9445-370F-6008-7D6C83977EBA}"/>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571501" y="4953000"/>
            <a:ext cx="523875" cy="523875"/>
          </a:xfrm>
          <a:prstGeom prst="rect">
            <a:avLst/>
          </a:prstGeom>
        </xdr:spPr>
      </xdr:pic>
      <xdr:sp macro="" textlink="">
        <xdr:nvSpPr>
          <xdr:cNvPr id="28" name="TextBox 27">
            <a:extLst>
              <a:ext uri="{FF2B5EF4-FFF2-40B4-BE49-F238E27FC236}">
                <a16:creationId xmlns:a16="http://schemas.microsoft.com/office/drawing/2014/main" id="{BD421C72-58D8-1020-6860-55D51499AC6B}"/>
              </a:ext>
            </a:extLst>
          </xdr:cNvPr>
          <xdr:cNvSpPr txBox="1"/>
        </xdr:nvSpPr>
        <xdr:spPr>
          <a:xfrm>
            <a:off x="255814" y="707572"/>
            <a:ext cx="1153886" cy="4789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General overview of the consolidated response</a:t>
            </a:r>
            <a:r>
              <a:rPr lang="en-US" sz="800" i="1" kern="1200" baseline="0">
                <a:latin typeface="Calibri" panose="020F0502020204030204" pitchFamily="34" charset="0"/>
                <a:ea typeface="Calibri" panose="020F0502020204030204" pitchFamily="34" charset="0"/>
                <a:cs typeface="Calibri" panose="020F0502020204030204" pitchFamily="34" charset="0"/>
              </a:rPr>
              <a:t> framework</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29" name="Rectangle: Rounded Corners 28">
            <a:hlinkClick xmlns:r="http://schemas.openxmlformats.org/officeDocument/2006/relationships" r:id="rId10"/>
            <a:extLst>
              <a:ext uri="{FF2B5EF4-FFF2-40B4-BE49-F238E27FC236}">
                <a16:creationId xmlns:a16="http://schemas.microsoft.com/office/drawing/2014/main" id="{B9159248-DD32-814F-BAC9-7A4D34302422}"/>
              </a:ext>
            </a:extLst>
          </xdr:cNvPr>
          <xdr:cNvSpPr/>
        </xdr:nvSpPr>
        <xdr:spPr>
          <a:xfrm>
            <a:off x="247650" y="484415"/>
            <a:ext cx="1171576" cy="247650"/>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FRAMEWORK</a:t>
            </a:r>
          </a:p>
        </xdr:txBody>
      </xdr:sp>
      <xdr:sp macro="" textlink="">
        <xdr:nvSpPr>
          <xdr:cNvPr id="30" name="TextBox 29">
            <a:extLst>
              <a:ext uri="{FF2B5EF4-FFF2-40B4-BE49-F238E27FC236}">
                <a16:creationId xmlns:a16="http://schemas.microsoft.com/office/drawing/2014/main" id="{A26273CE-612F-D08D-B686-D95E70DF675C}"/>
              </a:ext>
            </a:extLst>
          </xdr:cNvPr>
          <xdr:cNvSpPr txBox="1"/>
        </xdr:nvSpPr>
        <xdr:spPr>
          <a:xfrm>
            <a:off x="255814" y="1545772"/>
            <a:ext cx="1153886" cy="3592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Extensive</a:t>
            </a:r>
            <a:r>
              <a:rPr lang="en-US" sz="800" i="1" kern="1200" baseline="0">
                <a:latin typeface="Calibri" panose="020F0502020204030204" pitchFamily="34" charset="0"/>
                <a:ea typeface="Calibri" panose="020F0502020204030204" pitchFamily="34" charset="0"/>
                <a:cs typeface="Calibri" panose="020F0502020204030204" pitchFamily="34" charset="0"/>
              </a:rPr>
              <a:t> database of all activities</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31" name="TextBox 30">
            <a:extLst>
              <a:ext uri="{FF2B5EF4-FFF2-40B4-BE49-F238E27FC236}">
                <a16:creationId xmlns:a16="http://schemas.microsoft.com/office/drawing/2014/main" id="{C2FC9A7E-023F-A273-9830-26BC183A2CEF}"/>
              </a:ext>
            </a:extLst>
          </xdr:cNvPr>
          <xdr:cNvSpPr txBox="1"/>
        </xdr:nvSpPr>
        <xdr:spPr>
          <a:xfrm>
            <a:off x="255814" y="2200276"/>
            <a:ext cx="1153886" cy="359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Simple</a:t>
            </a:r>
            <a:r>
              <a:rPr lang="en-US" sz="800" i="1" kern="1200" baseline="0">
                <a:latin typeface="Calibri" panose="020F0502020204030204" pitchFamily="34" charset="0"/>
                <a:ea typeface="Calibri" panose="020F0502020204030204" pitchFamily="34" charset="0"/>
                <a:cs typeface="Calibri" panose="020F0502020204030204" pitchFamily="34" charset="0"/>
              </a:rPr>
              <a:t> lists (activities, indicators, etc) </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cxnSp macro="">
        <xdr:nvCxnSpPr>
          <xdr:cNvPr id="32" name="Straight Connector 31">
            <a:extLst>
              <a:ext uri="{FF2B5EF4-FFF2-40B4-BE49-F238E27FC236}">
                <a16:creationId xmlns:a16="http://schemas.microsoft.com/office/drawing/2014/main" id="{24424951-D275-A5E8-3BC5-ED9495D28265}"/>
              </a:ext>
            </a:extLst>
          </xdr:cNvPr>
          <xdr:cNvCxnSpPr/>
        </xdr:nvCxnSpPr>
        <xdr:spPr>
          <a:xfrm>
            <a:off x="256190" y="2632513"/>
            <a:ext cx="1140372" cy="0"/>
          </a:xfrm>
          <a:prstGeom prst="line">
            <a:avLst/>
          </a:prstGeom>
          <a:ln w="12700"/>
        </xdr:spPr>
        <xdr:style>
          <a:lnRef idx="2">
            <a:schemeClr val="dk1"/>
          </a:lnRef>
          <a:fillRef idx="0">
            <a:schemeClr val="dk1"/>
          </a:fillRef>
          <a:effectRef idx="1">
            <a:schemeClr val="dk1"/>
          </a:effectRef>
          <a:fontRef idx="minor">
            <a:schemeClr val="tx1"/>
          </a:fontRef>
        </xdr:style>
      </xdr:cxnSp>
      <xdr:sp macro="" textlink="">
        <xdr:nvSpPr>
          <xdr:cNvPr id="33" name="TextBox 32">
            <a:extLst>
              <a:ext uri="{FF2B5EF4-FFF2-40B4-BE49-F238E27FC236}">
                <a16:creationId xmlns:a16="http://schemas.microsoft.com/office/drawing/2014/main" id="{8271790E-694C-6CDD-5BEB-7DBA818C346B}"/>
              </a:ext>
            </a:extLst>
          </xdr:cNvPr>
          <xdr:cNvSpPr txBox="1"/>
        </xdr:nvSpPr>
        <xdr:spPr>
          <a:xfrm>
            <a:off x="255814" y="4361465"/>
            <a:ext cx="1153886" cy="4782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Specific</a:t>
            </a:r>
            <a:r>
              <a:rPr lang="en-US" sz="800" i="1" kern="1200" baseline="0">
                <a:latin typeface="Calibri" panose="020F0502020204030204" pitchFamily="34" charset="0"/>
                <a:ea typeface="Calibri" panose="020F0502020204030204" pitchFamily="34" charset="0"/>
                <a:cs typeface="Calibri" panose="020F0502020204030204" pitchFamily="34" charset="0"/>
              </a:rPr>
              <a:t> lists of activities for internal and external coherence</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34" name="Rectangle: Rounded Corners 33">
            <a:hlinkClick xmlns:r="http://schemas.openxmlformats.org/officeDocument/2006/relationships" r:id="rId11"/>
            <a:extLst>
              <a:ext uri="{FF2B5EF4-FFF2-40B4-BE49-F238E27FC236}">
                <a16:creationId xmlns:a16="http://schemas.microsoft.com/office/drawing/2014/main" id="{991BE820-989F-170C-F6ED-409400F71D5C}"/>
              </a:ext>
            </a:extLst>
          </xdr:cNvPr>
          <xdr:cNvSpPr/>
        </xdr:nvSpPr>
        <xdr:spPr>
          <a:xfrm>
            <a:off x="247650" y="4102320"/>
            <a:ext cx="1171576" cy="247650"/>
          </a:xfrm>
          <a:prstGeom prst="roundRect">
            <a:avLst/>
          </a:prstGeom>
          <a:solidFill>
            <a:schemeClr val="bg1"/>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tx1"/>
                </a:solidFill>
                <a:latin typeface="Calibri" panose="020F0502020204030204" pitchFamily="34" charset="0"/>
                <a:ea typeface="Calibri" panose="020F0502020204030204" pitchFamily="34" charset="0"/>
                <a:cs typeface="Calibri" panose="020F0502020204030204" pitchFamily="34" charset="0"/>
              </a:rPr>
              <a:t>OCHA</a:t>
            </a:r>
            <a:r>
              <a:rPr lang="en-US" sz="1000" b="1" kern="1200" baseline="0">
                <a:solidFill>
                  <a:schemeClr val="tx1"/>
                </a:solidFill>
                <a:latin typeface="Calibri" panose="020F0502020204030204" pitchFamily="34" charset="0"/>
                <a:ea typeface="Calibri" panose="020F0502020204030204" pitchFamily="34" charset="0"/>
                <a:cs typeface="Calibri" panose="020F0502020204030204" pitchFamily="34" charset="0"/>
              </a:rPr>
              <a:t> MENU</a:t>
            </a:r>
            <a:endParaRPr lang="en-US" sz="1000" b="1" kern="1200">
              <a:solidFill>
                <a:schemeClr val="tx1"/>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35" name="TextBox 34">
            <a:extLst>
              <a:ext uri="{FF2B5EF4-FFF2-40B4-BE49-F238E27FC236}">
                <a16:creationId xmlns:a16="http://schemas.microsoft.com/office/drawing/2014/main" id="{AE1AE3B7-6764-DE58-6325-818563AC2D93}"/>
              </a:ext>
            </a:extLst>
          </xdr:cNvPr>
          <xdr:cNvSpPr txBox="1"/>
        </xdr:nvSpPr>
        <xdr:spPr>
          <a:xfrm>
            <a:off x="255814" y="5401888"/>
            <a:ext cx="1153886" cy="228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b="1" i="0" kern="1200">
                <a:latin typeface="Calibri" panose="020F0502020204030204" pitchFamily="34" charset="0"/>
                <a:ea typeface="Calibri" panose="020F0502020204030204" pitchFamily="34" charset="0"/>
                <a:cs typeface="Calibri" panose="020F0502020204030204" pitchFamily="34" charset="0"/>
              </a:rPr>
              <a:t>README</a:t>
            </a:r>
          </a:p>
        </xdr:txBody>
      </xdr:sp>
    </xdr:grpSp>
    <xdr:clientData/>
  </xdr:twoCellAnchor>
  <xdr:twoCellAnchor>
    <xdr:from>
      <xdr:col>0</xdr:col>
      <xdr:colOff>0</xdr:colOff>
      <xdr:row>0</xdr:row>
      <xdr:rowOff>95250</xdr:rowOff>
    </xdr:from>
    <xdr:to>
      <xdr:col>2</xdr:col>
      <xdr:colOff>390525</xdr:colOff>
      <xdr:row>2</xdr:row>
      <xdr:rowOff>28575</xdr:rowOff>
    </xdr:to>
    <xdr:sp macro="" textlink="">
      <xdr:nvSpPr>
        <xdr:cNvPr id="36" name="TextBox 35">
          <a:extLst>
            <a:ext uri="{FF2B5EF4-FFF2-40B4-BE49-F238E27FC236}">
              <a16:creationId xmlns:a16="http://schemas.microsoft.com/office/drawing/2014/main" id="{7947F06B-5C45-4765-A26C-A3B4096E5AF3}"/>
            </a:ext>
          </a:extLst>
        </xdr:cNvPr>
        <xdr:cNvSpPr txBox="1"/>
      </xdr:nvSpPr>
      <xdr:spPr>
        <a:xfrm>
          <a:off x="0" y="95250"/>
          <a:ext cx="1609725"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kern="1200">
              <a:latin typeface="Roboto" panose="02000000000000000000" pitchFamily="2" charset="0"/>
              <a:ea typeface="Roboto" panose="02000000000000000000" pitchFamily="2" charset="0"/>
              <a:cs typeface="Roboto" panose="02000000000000000000" pitchFamily="2" charset="0"/>
            </a:rPr>
            <a:t>NAVIGATION</a:t>
          </a:r>
          <a:r>
            <a:rPr lang="en-US" sz="1000" b="1" kern="1200" baseline="0">
              <a:latin typeface="Roboto" panose="02000000000000000000" pitchFamily="2" charset="0"/>
              <a:ea typeface="Roboto" panose="02000000000000000000" pitchFamily="2" charset="0"/>
              <a:cs typeface="Roboto" panose="02000000000000000000" pitchFamily="2" charset="0"/>
            </a:rPr>
            <a:t> MENU</a:t>
          </a:r>
          <a:endParaRPr lang="en-US" sz="1000" b="1" kern="1200">
            <a:latin typeface="Roboto" panose="02000000000000000000" pitchFamily="2" charset="0"/>
            <a:ea typeface="Roboto" panose="02000000000000000000" pitchFamily="2" charset="0"/>
            <a:cs typeface="Roboto" panose="02000000000000000000" pitchFamily="2"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95250</xdr:colOff>
      <xdr:row>1</xdr:row>
      <xdr:rowOff>0</xdr:rowOff>
    </xdr:from>
    <xdr:to>
      <xdr:col>2</xdr:col>
      <xdr:colOff>476250</xdr:colOff>
      <xdr:row>26</xdr:row>
      <xdr:rowOff>182441</xdr:rowOff>
    </xdr:to>
    <xdr:grpSp>
      <xdr:nvGrpSpPr>
        <xdr:cNvPr id="2" name="Group 1">
          <a:extLst>
            <a:ext uri="{FF2B5EF4-FFF2-40B4-BE49-F238E27FC236}">
              <a16:creationId xmlns:a16="http://schemas.microsoft.com/office/drawing/2014/main" id="{E6D46233-39FE-450C-8416-CF2616079BFA}"/>
            </a:ext>
          </a:extLst>
        </xdr:cNvPr>
        <xdr:cNvGrpSpPr/>
      </xdr:nvGrpSpPr>
      <xdr:grpSpPr>
        <a:xfrm>
          <a:off x="95250" y="190500"/>
          <a:ext cx="1600200" cy="5411666"/>
          <a:chOff x="104776" y="219075"/>
          <a:chExt cx="1600200" cy="5411666"/>
        </a:xfrm>
      </xdr:grpSpPr>
      <xdr:sp macro="" textlink="">
        <xdr:nvSpPr>
          <xdr:cNvPr id="3" name="Rectangle: Rounded Corners 2">
            <a:extLst>
              <a:ext uri="{FF2B5EF4-FFF2-40B4-BE49-F238E27FC236}">
                <a16:creationId xmlns:a16="http://schemas.microsoft.com/office/drawing/2014/main" id="{70C7DA79-AE65-454F-0AC5-47418B4036E9}"/>
              </a:ext>
            </a:extLst>
          </xdr:cNvPr>
          <xdr:cNvSpPr/>
        </xdr:nvSpPr>
        <xdr:spPr>
          <a:xfrm>
            <a:off x="104776" y="219075"/>
            <a:ext cx="1457324" cy="5381625"/>
          </a:xfrm>
          <a:prstGeom prst="roundRect">
            <a:avLst>
              <a:gd name="adj" fmla="val 6141"/>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kern="1200"/>
          </a:p>
        </xdr:txBody>
      </xdr:sp>
      <xdr:sp macro="" textlink="">
        <xdr:nvSpPr>
          <xdr:cNvPr id="4" name="Rectangle: Rounded Corners 3">
            <a:hlinkClick xmlns:r="http://schemas.openxmlformats.org/officeDocument/2006/relationships" r:id="rId1"/>
            <a:extLst>
              <a:ext uri="{FF2B5EF4-FFF2-40B4-BE49-F238E27FC236}">
                <a16:creationId xmlns:a16="http://schemas.microsoft.com/office/drawing/2014/main" id="{9E0AAF31-6024-D2B1-74A0-47DCFD790EC8}"/>
              </a:ext>
            </a:extLst>
          </xdr:cNvPr>
          <xdr:cNvSpPr/>
        </xdr:nvSpPr>
        <xdr:spPr>
          <a:xfrm>
            <a:off x="247650" y="1289957"/>
            <a:ext cx="1171576" cy="247650"/>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DATABASE</a:t>
            </a:r>
          </a:p>
        </xdr:txBody>
      </xdr:sp>
      <xdr:sp macro="" textlink="">
        <xdr:nvSpPr>
          <xdr:cNvPr id="5" name="Rectangle: Rounded Corners 4">
            <a:hlinkClick xmlns:r="http://schemas.openxmlformats.org/officeDocument/2006/relationships" r:id="rId2"/>
            <a:extLst>
              <a:ext uri="{FF2B5EF4-FFF2-40B4-BE49-F238E27FC236}">
                <a16:creationId xmlns:a16="http://schemas.microsoft.com/office/drawing/2014/main" id="{6F638E9D-C489-7880-F717-E87CBB202AF2}"/>
              </a:ext>
            </a:extLst>
          </xdr:cNvPr>
          <xdr:cNvSpPr/>
        </xdr:nvSpPr>
        <xdr:spPr>
          <a:xfrm>
            <a:off x="533400" y="1936296"/>
            <a:ext cx="1171576" cy="249011"/>
          </a:xfrm>
          <a:prstGeom prst="roundRect">
            <a:avLst/>
          </a:prstGeom>
          <a:solidFill>
            <a:schemeClr val="tx2"/>
          </a:solidFill>
          <a:ln>
            <a:solidFill>
              <a:schemeClr val="tx1"/>
            </a:solidFill>
          </a:ln>
          <a:effectLst>
            <a:outerShdw blurRad="50800" dist="38100" dir="2700000" algn="tl" rotWithShape="0">
              <a:prstClr val="black">
                <a:alpha val="40000"/>
              </a:prstClr>
            </a:outerShdw>
          </a:effectLst>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LISTS</a:t>
            </a:r>
          </a:p>
        </xdr:txBody>
      </xdr:sp>
      <xdr:sp macro="" textlink="">
        <xdr:nvSpPr>
          <xdr:cNvPr id="6" name="Rectangle: Rounded Corners 5">
            <a:hlinkClick xmlns:r="http://schemas.openxmlformats.org/officeDocument/2006/relationships" r:id="rId3"/>
            <a:extLst>
              <a:ext uri="{FF2B5EF4-FFF2-40B4-BE49-F238E27FC236}">
                <a16:creationId xmlns:a16="http://schemas.microsoft.com/office/drawing/2014/main" id="{A7C01328-BB91-2EE3-B2DA-481BB0B7824C}"/>
              </a:ext>
            </a:extLst>
          </xdr:cNvPr>
          <xdr:cNvSpPr/>
        </xdr:nvSpPr>
        <xdr:spPr>
          <a:xfrm>
            <a:off x="247650" y="2711669"/>
            <a:ext cx="1171576" cy="247650"/>
          </a:xfrm>
          <a:prstGeom prst="roundRect">
            <a:avLst/>
          </a:prstGeom>
          <a:solidFill>
            <a:srgbClr val="3F2F55"/>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CHILD</a:t>
            </a:r>
            <a:r>
              <a:rPr lang="en-US" sz="1000" b="1" kern="1200" baseline="0">
                <a:solidFill>
                  <a:schemeClr val="bg1"/>
                </a:solidFill>
                <a:latin typeface="Calibri" panose="020F0502020204030204" pitchFamily="34" charset="0"/>
                <a:ea typeface="Calibri" panose="020F0502020204030204" pitchFamily="34" charset="0"/>
                <a:cs typeface="Calibri" panose="020F0502020204030204" pitchFamily="34" charset="0"/>
              </a:rPr>
              <a:t> PROT.</a:t>
            </a:r>
            <a:endPar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7" name="Rectangle: Rounded Corners 6">
            <a:hlinkClick xmlns:r="http://schemas.openxmlformats.org/officeDocument/2006/relationships" r:id="rId4"/>
            <a:extLst>
              <a:ext uri="{FF2B5EF4-FFF2-40B4-BE49-F238E27FC236}">
                <a16:creationId xmlns:a16="http://schemas.microsoft.com/office/drawing/2014/main" id="{53A6D92C-867E-B487-C40A-4C70731FDF49}"/>
              </a:ext>
            </a:extLst>
          </xdr:cNvPr>
          <xdr:cNvSpPr/>
        </xdr:nvSpPr>
        <xdr:spPr>
          <a:xfrm>
            <a:off x="247650" y="3059332"/>
            <a:ext cx="1171576" cy="247650"/>
          </a:xfrm>
          <a:prstGeom prst="roundRect">
            <a:avLst/>
          </a:prstGeom>
          <a:solidFill>
            <a:srgbClr val="A18DA9"/>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GBV</a:t>
            </a:r>
          </a:p>
        </xdr:txBody>
      </xdr:sp>
      <xdr:sp macro="" textlink="">
        <xdr:nvSpPr>
          <xdr:cNvPr id="8" name="Rectangle: Rounded Corners 7">
            <a:hlinkClick xmlns:r="http://schemas.openxmlformats.org/officeDocument/2006/relationships" r:id="rId5"/>
            <a:extLst>
              <a:ext uri="{FF2B5EF4-FFF2-40B4-BE49-F238E27FC236}">
                <a16:creationId xmlns:a16="http://schemas.microsoft.com/office/drawing/2014/main" id="{240DBB5D-F71B-54AF-53ED-A35E74CBF8F8}"/>
              </a:ext>
            </a:extLst>
          </xdr:cNvPr>
          <xdr:cNvSpPr/>
        </xdr:nvSpPr>
        <xdr:spPr>
          <a:xfrm>
            <a:off x="247650" y="3406995"/>
            <a:ext cx="1171576" cy="247650"/>
          </a:xfrm>
          <a:prstGeom prst="roundRect">
            <a:avLst/>
          </a:prstGeom>
          <a:solidFill>
            <a:srgbClr val="EF4B41"/>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MINE ACTION</a:t>
            </a:r>
          </a:p>
        </xdr:txBody>
      </xdr:sp>
      <xdr:sp macro="" textlink="">
        <xdr:nvSpPr>
          <xdr:cNvPr id="9" name="Rectangle: Rounded Corners 8">
            <a:hlinkClick xmlns:r="http://schemas.openxmlformats.org/officeDocument/2006/relationships" r:id="rId6"/>
            <a:extLst>
              <a:ext uri="{FF2B5EF4-FFF2-40B4-BE49-F238E27FC236}">
                <a16:creationId xmlns:a16="http://schemas.microsoft.com/office/drawing/2014/main" id="{74A2C574-9677-8990-3613-C7C6938CB5E0}"/>
              </a:ext>
            </a:extLst>
          </xdr:cNvPr>
          <xdr:cNvSpPr/>
        </xdr:nvSpPr>
        <xdr:spPr>
          <a:xfrm>
            <a:off x="247650" y="3754658"/>
            <a:ext cx="1171576" cy="247650"/>
          </a:xfrm>
          <a:prstGeom prst="roundRect">
            <a:avLst/>
          </a:prstGeom>
          <a:solidFill>
            <a:srgbClr val="FF6600"/>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HLP</a:t>
            </a:r>
          </a:p>
        </xdr:txBody>
      </xdr:sp>
      <xdr:pic>
        <xdr:nvPicPr>
          <xdr:cNvPr id="10" name="Graphic 9" descr="Home with solid fill">
            <a:hlinkClick xmlns:r="http://schemas.openxmlformats.org/officeDocument/2006/relationships" r:id="rId7"/>
            <a:extLst>
              <a:ext uri="{FF2B5EF4-FFF2-40B4-BE49-F238E27FC236}">
                <a16:creationId xmlns:a16="http://schemas.microsoft.com/office/drawing/2014/main" id="{9B99565D-3A57-80A1-DDC4-ED6D9B19E193}"/>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571501" y="4953000"/>
            <a:ext cx="523875" cy="523875"/>
          </a:xfrm>
          <a:prstGeom prst="rect">
            <a:avLst/>
          </a:prstGeom>
        </xdr:spPr>
      </xdr:pic>
      <xdr:sp macro="" textlink="">
        <xdr:nvSpPr>
          <xdr:cNvPr id="11" name="TextBox 10">
            <a:extLst>
              <a:ext uri="{FF2B5EF4-FFF2-40B4-BE49-F238E27FC236}">
                <a16:creationId xmlns:a16="http://schemas.microsoft.com/office/drawing/2014/main" id="{719D2F21-E64C-C3BD-F14D-37DDA594A14D}"/>
              </a:ext>
            </a:extLst>
          </xdr:cNvPr>
          <xdr:cNvSpPr txBox="1"/>
        </xdr:nvSpPr>
        <xdr:spPr>
          <a:xfrm>
            <a:off x="255814" y="707572"/>
            <a:ext cx="1153886" cy="4789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General overview of the consolidated response</a:t>
            </a:r>
            <a:r>
              <a:rPr lang="en-US" sz="800" i="1" kern="1200" baseline="0">
                <a:latin typeface="Calibri" panose="020F0502020204030204" pitchFamily="34" charset="0"/>
                <a:ea typeface="Calibri" panose="020F0502020204030204" pitchFamily="34" charset="0"/>
                <a:cs typeface="Calibri" panose="020F0502020204030204" pitchFamily="34" charset="0"/>
              </a:rPr>
              <a:t> framework</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2" name="Rectangle: Rounded Corners 11">
            <a:hlinkClick xmlns:r="http://schemas.openxmlformats.org/officeDocument/2006/relationships" r:id="rId10"/>
            <a:extLst>
              <a:ext uri="{FF2B5EF4-FFF2-40B4-BE49-F238E27FC236}">
                <a16:creationId xmlns:a16="http://schemas.microsoft.com/office/drawing/2014/main" id="{8E3E20E5-89CF-4CF8-87C9-0300A429AC65}"/>
              </a:ext>
            </a:extLst>
          </xdr:cNvPr>
          <xdr:cNvSpPr/>
        </xdr:nvSpPr>
        <xdr:spPr>
          <a:xfrm>
            <a:off x="247650" y="484415"/>
            <a:ext cx="1171576" cy="247650"/>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FRAMEWORK</a:t>
            </a:r>
          </a:p>
        </xdr:txBody>
      </xdr:sp>
      <xdr:sp macro="" textlink="">
        <xdr:nvSpPr>
          <xdr:cNvPr id="13" name="TextBox 12">
            <a:extLst>
              <a:ext uri="{FF2B5EF4-FFF2-40B4-BE49-F238E27FC236}">
                <a16:creationId xmlns:a16="http://schemas.microsoft.com/office/drawing/2014/main" id="{56A1DF8B-A345-F6C4-E43A-E8116D524838}"/>
              </a:ext>
            </a:extLst>
          </xdr:cNvPr>
          <xdr:cNvSpPr txBox="1"/>
        </xdr:nvSpPr>
        <xdr:spPr>
          <a:xfrm>
            <a:off x="255814" y="1545772"/>
            <a:ext cx="1153886" cy="359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Extensive</a:t>
            </a:r>
            <a:r>
              <a:rPr lang="en-US" sz="800" i="1" kern="1200" baseline="0">
                <a:latin typeface="Calibri" panose="020F0502020204030204" pitchFamily="34" charset="0"/>
                <a:ea typeface="Calibri" panose="020F0502020204030204" pitchFamily="34" charset="0"/>
                <a:cs typeface="Calibri" panose="020F0502020204030204" pitchFamily="34" charset="0"/>
              </a:rPr>
              <a:t> database of all activities</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4" name="TextBox 13">
            <a:extLst>
              <a:ext uri="{FF2B5EF4-FFF2-40B4-BE49-F238E27FC236}">
                <a16:creationId xmlns:a16="http://schemas.microsoft.com/office/drawing/2014/main" id="{DF9982D8-CF3E-3FE8-5105-C9827F530CCB}"/>
              </a:ext>
            </a:extLst>
          </xdr:cNvPr>
          <xdr:cNvSpPr txBox="1"/>
        </xdr:nvSpPr>
        <xdr:spPr>
          <a:xfrm>
            <a:off x="255814" y="2200276"/>
            <a:ext cx="1153886" cy="359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Simple</a:t>
            </a:r>
            <a:r>
              <a:rPr lang="en-US" sz="800" i="1" kern="1200" baseline="0">
                <a:latin typeface="Calibri" panose="020F0502020204030204" pitchFamily="34" charset="0"/>
                <a:ea typeface="Calibri" panose="020F0502020204030204" pitchFamily="34" charset="0"/>
                <a:cs typeface="Calibri" panose="020F0502020204030204" pitchFamily="34" charset="0"/>
              </a:rPr>
              <a:t> lists (activities, indicators, etc) </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cxnSp macro="">
        <xdr:nvCxnSpPr>
          <xdr:cNvPr id="15" name="Straight Connector 14">
            <a:extLst>
              <a:ext uri="{FF2B5EF4-FFF2-40B4-BE49-F238E27FC236}">
                <a16:creationId xmlns:a16="http://schemas.microsoft.com/office/drawing/2014/main" id="{253C264D-FFB9-CAEC-5C1A-0A53331F05D7}"/>
              </a:ext>
            </a:extLst>
          </xdr:cNvPr>
          <xdr:cNvCxnSpPr/>
        </xdr:nvCxnSpPr>
        <xdr:spPr>
          <a:xfrm>
            <a:off x="256190" y="2632513"/>
            <a:ext cx="1140372" cy="0"/>
          </a:xfrm>
          <a:prstGeom prst="line">
            <a:avLst/>
          </a:prstGeom>
          <a:ln w="12700"/>
        </xdr:spPr>
        <xdr:style>
          <a:lnRef idx="2">
            <a:schemeClr val="dk1"/>
          </a:lnRef>
          <a:fillRef idx="0">
            <a:schemeClr val="dk1"/>
          </a:fillRef>
          <a:effectRef idx="1">
            <a:schemeClr val="dk1"/>
          </a:effectRef>
          <a:fontRef idx="minor">
            <a:schemeClr val="tx1"/>
          </a:fontRef>
        </xdr:style>
      </xdr:cxnSp>
      <xdr:sp macro="" textlink="">
        <xdr:nvSpPr>
          <xdr:cNvPr id="16" name="TextBox 15">
            <a:extLst>
              <a:ext uri="{FF2B5EF4-FFF2-40B4-BE49-F238E27FC236}">
                <a16:creationId xmlns:a16="http://schemas.microsoft.com/office/drawing/2014/main" id="{110F50D9-F6EE-EC31-5386-762DAF2FA32B}"/>
              </a:ext>
            </a:extLst>
          </xdr:cNvPr>
          <xdr:cNvSpPr txBox="1"/>
        </xdr:nvSpPr>
        <xdr:spPr>
          <a:xfrm>
            <a:off x="255814" y="4361465"/>
            <a:ext cx="1153886" cy="4782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Specific</a:t>
            </a:r>
            <a:r>
              <a:rPr lang="en-US" sz="800" i="1" kern="1200" baseline="0">
                <a:latin typeface="Calibri" panose="020F0502020204030204" pitchFamily="34" charset="0"/>
                <a:ea typeface="Calibri" panose="020F0502020204030204" pitchFamily="34" charset="0"/>
                <a:cs typeface="Calibri" panose="020F0502020204030204" pitchFamily="34" charset="0"/>
              </a:rPr>
              <a:t> lists of activities for internal and external coherence</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7" name="Rectangle: Rounded Corners 16">
            <a:hlinkClick xmlns:r="http://schemas.openxmlformats.org/officeDocument/2006/relationships" r:id="rId11"/>
            <a:extLst>
              <a:ext uri="{FF2B5EF4-FFF2-40B4-BE49-F238E27FC236}">
                <a16:creationId xmlns:a16="http://schemas.microsoft.com/office/drawing/2014/main" id="{3967F9E2-0BF6-FE7C-C497-9C447F6E5BAF}"/>
              </a:ext>
            </a:extLst>
          </xdr:cNvPr>
          <xdr:cNvSpPr/>
        </xdr:nvSpPr>
        <xdr:spPr>
          <a:xfrm>
            <a:off x="247650" y="4102320"/>
            <a:ext cx="1171576" cy="247650"/>
          </a:xfrm>
          <a:prstGeom prst="roundRect">
            <a:avLst/>
          </a:prstGeom>
          <a:solidFill>
            <a:schemeClr val="bg1"/>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tx1"/>
                </a:solidFill>
                <a:latin typeface="Calibri" panose="020F0502020204030204" pitchFamily="34" charset="0"/>
                <a:ea typeface="Calibri" panose="020F0502020204030204" pitchFamily="34" charset="0"/>
                <a:cs typeface="Calibri" panose="020F0502020204030204" pitchFamily="34" charset="0"/>
              </a:rPr>
              <a:t>OCHA</a:t>
            </a:r>
            <a:r>
              <a:rPr lang="en-US" sz="1000" b="1" kern="1200" baseline="0">
                <a:solidFill>
                  <a:schemeClr val="tx1"/>
                </a:solidFill>
                <a:latin typeface="Calibri" panose="020F0502020204030204" pitchFamily="34" charset="0"/>
                <a:ea typeface="Calibri" panose="020F0502020204030204" pitchFamily="34" charset="0"/>
                <a:cs typeface="Calibri" panose="020F0502020204030204" pitchFamily="34" charset="0"/>
              </a:rPr>
              <a:t> MENU</a:t>
            </a:r>
            <a:endParaRPr lang="en-US" sz="1000" b="1" kern="1200">
              <a:solidFill>
                <a:schemeClr val="tx1"/>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8" name="TextBox 17">
            <a:extLst>
              <a:ext uri="{FF2B5EF4-FFF2-40B4-BE49-F238E27FC236}">
                <a16:creationId xmlns:a16="http://schemas.microsoft.com/office/drawing/2014/main" id="{4A5CC607-AE4F-BDBF-6FD9-DBEE46D1FC1C}"/>
              </a:ext>
            </a:extLst>
          </xdr:cNvPr>
          <xdr:cNvSpPr txBox="1"/>
        </xdr:nvSpPr>
        <xdr:spPr>
          <a:xfrm>
            <a:off x="255814" y="5401888"/>
            <a:ext cx="1153886" cy="228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b="1" i="0" kern="1200">
                <a:latin typeface="Calibri" panose="020F0502020204030204" pitchFamily="34" charset="0"/>
                <a:ea typeface="Calibri" panose="020F0502020204030204" pitchFamily="34" charset="0"/>
                <a:cs typeface="Calibri" panose="020F0502020204030204" pitchFamily="34" charset="0"/>
              </a:rPr>
              <a:t>README</a:t>
            </a:r>
          </a:p>
        </xdr:txBody>
      </xdr:sp>
    </xdr:grpSp>
    <xdr:clientData/>
  </xdr:twoCellAnchor>
  <xdr:twoCellAnchor>
    <xdr:from>
      <xdr:col>0</xdr:col>
      <xdr:colOff>0</xdr:colOff>
      <xdr:row>0</xdr:row>
      <xdr:rowOff>95250</xdr:rowOff>
    </xdr:from>
    <xdr:to>
      <xdr:col>2</xdr:col>
      <xdr:colOff>390525</xdr:colOff>
      <xdr:row>2</xdr:row>
      <xdr:rowOff>133350</xdr:rowOff>
    </xdr:to>
    <xdr:sp macro="" textlink="">
      <xdr:nvSpPr>
        <xdr:cNvPr id="19" name="TextBox 18">
          <a:extLst>
            <a:ext uri="{FF2B5EF4-FFF2-40B4-BE49-F238E27FC236}">
              <a16:creationId xmlns:a16="http://schemas.microsoft.com/office/drawing/2014/main" id="{4529991B-99E1-4F81-843C-21BE71B44AA2}"/>
            </a:ext>
          </a:extLst>
        </xdr:cNvPr>
        <xdr:cNvSpPr txBox="1"/>
      </xdr:nvSpPr>
      <xdr:spPr>
        <a:xfrm>
          <a:off x="0" y="95250"/>
          <a:ext cx="1609725"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kern="1200">
              <a:latin typeface="Roboto" panose="02000000000000000000" pitchFamily="2" charset="0"/>
              <a:ea typeface="Roboto" panose="02000000000000000000" pitchFamily="2" charset="0"/>
              <a:cs typeface="Roboto" panose="02000000000000000000" pitchFamily="2" charset="0"/>
            </a:rPr>
            <a:t>NAVIGATION</a:t>
          </a:r>
          <a:r>
            <a:rPr lang="en-US" sz="1000" b="1" kern="1200" baseline="0">
              <a:latin typeface="Roboto" panose="02000000000000000000" pitchFamily="2" charset="0"/>
              <a:ea typeface="Roboto" panose="02000000000000000000" pitchFamily="2" charset="0"/>
              <a:cs typeface="Roboto" panose="02000000000000000000" pitchFamily="2" charset="0"/>
            </a:rPr>
            <a:t> MENU</a:t>
          </a:r>
          <a:endParaRPr lang="en-US" sz="1000" b="1" kern="1200">
            <a:latin typeface="Roboto" panose="02000000000000000000" pitchFamily="2" charset="0"/>
            <a:ea typeface="Roboto" panose="02000000000000000000" pitchFamily="2" charset="0"/>
            <a:cs typeface="Roboto" panose="02000000000000000000" pitchFamily="2"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95250</xdr:colOff>
      <xdr:row>0</xdr:row>
      <xdr:rowOff>190500</xdr:rowOff>
    </xdr:from>
    <xdr:to>
      <xdr:col>2</xdr:col>
      <xdr:colOff>485775</xdr:colOff>
      <xdr:row>12</xdr:row>
      <xdr:rowOff>220541</xdr:rowOff>
    </xdr:to>
    <xdr:grpSp>
      <xdr:nvGrpSpPr>
        <xdr:cNvPr id="2" name="Group 1">
          <a:extLst>
            <a:ext uri="{FF2B5EF4-FFF2-40B4-BE49-F238E27FC236}">
              <a16:creationId xmlns:a16="http://schemas.microsoft.com/office/drawing/2014/main" id="{2D68996C-2369-457C-A6E0-8EC415AF66C0}"/>
            </a:ext>
          </a:extLst>
        </xdr:cNvPr>
        <xdr:cNvGrpSpPr/>
      </xdr:nvGrpSpPr>
      <xdr:grpSpPr>
        <a:xfrm>
          <a:off x="95250" y="190500"/>
          <a:ext cx="1609725" cy="5411666"/>
          <a:chOff x="104776" y="219075"/>
          <a:chExt cx="1609725" cy="5411666"/>
        </a:xfrm>
      </xdr:grpSpPr>
      <xdr:sp macro="" textlink="">
        <xdr:nvSpPr>
          <xdr:cNvPr id="3" name="Rectangle: Rounded Corners 2">
            <a:extLst>
              <a:ext uri="{FF2B5EF4-FFF2-40B4-BE49-F238E27FC236}">
                <a16:creationId xmlns:a16="http://schemas.microsoft.com/office/drawing/2014/main" id="{CB559105-B06A-E172-03C4-D6794484F82F}"/>
              </a:ext>
            </a:extLst>
          </xdr:cNvPr>
          <xdr:cNvSpPr/>
        </xdr:nvSpPr>
        <xdr:spPr>
          <a:xfrm>
            <a:off x="104776" y="219075"/>
            <a:ext cx="1457324" cy="5381625"/>
          </a:xfrm>
          <a:prstGeom prst="roundRect">
            <a:avLst>
              <a:gd name="adj" fmla="val 6141"/>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kern="1200"/>
          </a:p>
        </xdr:txBody>
      </xdr:sp>
      <xdr:sp macro="" textlink="">
        <xdr:nvSpPr>
          <xdr:cNvPr id="4" name="Rectangle: Rounded Corners 3">
            <a:hlinkClick xmlns:r="http://schemas.openxmlformats.org/officeDocument/2006/relationships" r:id="rId1"/>
            <a:extLst>
              <a:ext uri="{FF2B5EF4-FFF2-40B4-BE49-F238E27FC236}">
                <a16:creationId xmlns:a16="http://schemas.microsoft.com/office/drawing/2014/main" id="{84B5099E-0354-7181-4A53-08A7EFEE9576}"/>
              </a:ext>
            </a:extLst>
          </xdr:cNvPr>
          <xdr:cNvSpPr/>
        </xdr:nvSpPr>
        <xdr:spPr>
          <a:xfrm>
            <a:off x="247650" y="1289957"/>
            <a:ext cx="1171576" cy="247650"/>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DATABASE</a:t>
            </a:r>
          </a:p>
        </xdr:txBody>
      </xdr:sp>
      <xdr:sp macro="" textlink="">
        <xdr:nvSpPr>
          <xdr:cNvPr id="5" name="Rectangle: Rounded Corners 4">
            <a:hlinkClick xmlns:r="http://schemas.openxmlformats.org/officeDocument/2006/relationships" r:id="rId2"/>
            <a:extLst>
              <a:ext uri="{FF2B5EF4-FFF2-40B4-BE49-F238E27FC236}">
                <a16:creationId xmlns:a16="http://schemas.microsoft.com/office/drawing/2014/main" id="{BD9A62E7-1024-4583-3F35-E8FB0DAFD0B1}"/>
              </a:ext>
            </a:extLst>
          </xdr:cNvPr>
          <xdr:cNvSpPr/>
        </xdr:nvSpPr>
        <xdr:spPr>
          <a:xfrm>
            <a:off x="247650" y="1936296"/>
            <a:ext cx="1171576" cy="249011"/>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LISTS</a:t>
            </a:r>
          </a:p>
        </xdr:txBody>
      </xdr:sp>
      <xdr:sp macro="" textlink="">
        <xdr:nvSpPr>
          <xdr:cNvPr id="6" name="Rectangle: Rounded Corners 5">
            <a:hlinkClick xmlns:r="http://schemas.openxmlformats.org/officeDocument/2006/relationships" r:id="rId3"/>
            <a:extLst>
              <a:ext uri="{FF2B5EF4-FFF2-40B4-BE49-F238E27FC236}">
                <a16:creationId xmlns:a16="http://schemas.microsoft.com/office/drawing/2014/main" id="{A2DBAAFF-4A57-B4CA-371E-272D9DF319DF}"/>
              </a:ext>
            </a:extLst>
          </xdr:cNvPr>
          <xdr:cNvSpPr/>
        </xdr:nvSpPr>
        <xdr:spPr>
          <a:xfrm>
            <a:off x="542925" y="2711669"/>
            <a:ext cx="1171576" cy="247650"/>
          </a:xfrm>
          <a:prstGeom prst="roundRect">
            <a:avLst/>
          </a:prstGeom>
          <a:solidFill>
            <a:srgbClr val="3F2F55"/>
          </a:solidFill>
          <a:ln w="9525">
            <a:solidFill>
              <a:schemeClr val="tx1"/>
            </a:solidFill>
          </a:ln>
          <a:effectLst>
            <a:outerShdw blurRad="50800" dist="38100" dir="2700000" algn="tl" rotWithShape="0">
              <a:prstClr val="black">
                <a:alpha val="40000"/>
              </a:prstClr>
            </a:outerShdw>
          </a:effectLst>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CHILD</a:t>
            </a:r>
            <a:r>
              <a:rPr lang="en-US" sz="1000" b="1" kern="1200" baseline="0">
                <a:solidFill>
                  <a:schemeClr val="bg1"/>
                </a:solidFill>
                <a:latin typeface="Calibri" panose="020F0502020204030204" pitchFamily="34" charset="0"/>
                <a:ea typeface="Calibri" panose="020F0502020204030204" pitchFamily="34" charset="0"/>
                <a:cs typeface="Calibri" panose="020F0502020204030204" pitchFamily="34" charset="0"/>
              </a:rPr>
              <a:t> PROT.</a:t>
            </a:r>
            <a:endPar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7" name="Rectangle: Rounded Corners 6">
            <a:hlinkClick xmlns:r="http://schemas.openxmlformats.org/officeDocument/2006/relationships" r:id="rId4"/>
            <a:extLst>
              <a:ext uri="{FF2B5EF4-FFF2-40B4-BE49-F238E27FC236}">
                <a16:creationId xmlns:a16="http://schemas.microsoft.com/office/drawing/2014/main" id="{63FABF68-F755-1B52-9A97-BAF13C1726EC}"/>
              </a:ext>
            </a:extLst>
          </xdr:cNvPr>
          <xdr:cNvSpPr/>
        </xdr:nvSpPr>
        <xdr:spPr>
          <a:xfrm>
            <a:off x="247650" y="3059332"/>
            <a:ext cx="1171576" cy="247650"/>
          </a:xfrm>
          <a:prstGeom prst="roundRect">
            <a:avLst/>
          </a:prstGeom>
          <a:solidFill>
            <a:srgbClr val="A18DA9"/>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GBV</a:t>
            </a:r>
          </a:p>
        </xdr:txBody>
      </xdr:sp>
      <xdr:sp macro="" textlink="">
        <xdr:nvSpPr>
          <xdr:cNvPr id="8" name="Rectangle: Rounded Corners 7">
            <a:hlinkClick xmlns:r="http://schemas.openxmlformats.org/officeDocument/2006/relationships" r:id="rId5"/>
            <a:extLst>
              <a:ext uri="{FF2B5EF4-FFF2-40B4-BE49-F238E27FC236}">
                <a16:creationId xmlns:a16="http://schemas.microsoft.com/office/drawing/2014/main" id="{D19664C3-50FC-9578-8C30-E47CAC3BAAB3}"/>
              </a:ext>
            </a:extLst>
          </xdr:cNvPr>
          <xdr:cNvSpPr/>
        </xdr:nvSpPr>
        <xdr:spPr>
          <a:xfrm>
            <a:off x="247650" y="3406995"/>
            <a:ext cx="1171576" cy="247650"/>
          </a:xfrm>
          <a:prstGeom prst="roundRect">
            <a:avLst/>
          </a:prstGeom>
          <a:solidFill>
            <a:srgbClr val="EF4B41"/>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MINE ACTION</a:t>
            </a:r>
          </a:p>
        </xdr:txBody>
      </xdr:sp>
      <xdr:sp macro="" textlink="">
        <xdr:nvSpPr>
          <xdr:cNvPr id="9" name="Rectangle: Rounded Corners 8">
            <a:hlinkClick xmlns:r="http://schemas.openxmlformats.org/officeDocument/2006/relationships" r:id="rId6"/>
            <a:extLst>
              <a:ext uri="{FF2B5EF4-FFF2-40B4-BE49-F238E27FC236}">
                <a16:creationId xmlns:a16="http://schemas.microsoft.com/office/drawing/2014/main" id="{76BC14FD-E7A5-BFDC-C92A-76DB7D95F465}"/>
              </a:ext>
            </a:extLst>
          </xdr:cNvPr>
          <xdr:cNvSpPr/>
        </xdr:nvSpPr>
        <xdr:spPr>
          <a:xfrm>
            <a:off x="247650" y="3754658"/>
            <a:ext cx="1171576" cy="247650"/>
          </a:xfrm>
          <a:prstGeom prst="roundRect">
            <a:avLst/>
          </a:prstGeom>
          <a:solidFill>
            <a:srgbClr val="FF6600"/>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HLP</a:t>
            </a:r>
          </a:p>
        </xdr:txBody>
      </xdr:sp>
      <xdr:pic>
        <xdr:nvPicPr>
          <xdr:cNvPr id="10" name="Graphic 9" descr="Home with solid fill">
            <a:hlinkClick xmlns:r="http://schemas.openxmlformats.org/officeDocument/2006/relationships" r:id="rId7"/>
            <a:extLst>
              <a:ext uri="{FF2B5EF4-FFF2-40B4-BE49-F238E27FC236}">
                <a16:creationId xmlns:a16="http://schemas.microsoft.com/office/drawing/2014/main" id="{68BCED29-B28E-716F-428F-FC16514F9139}"/>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571501" y="4953000"/>
            <a:ext cx="523875" cy="523875"/>
          </a:xfrm>
          <a:prstGeom prst="rect">
            <a:avLst/>
          </a:prstGeom>
        </xdr:spPr>
      </xdr:pic>
      <xdr:sp macro="" textlink="">
        <xdr:nvSpPr>
          <xdr:cNvPr id="11" name="TextBox 10">
            <a:extLst>
              <a:ext uri="{FF2B5EF4-FFF2-40B4-BE49-F238E27FC236}">
                <a16:creationId xmlns:a16="http://schemas.microsoft.com/office/drawing/2014/main" id="{C0F90392-9FF5-86EA-AFF0-884F3A35E351}"/>
              </a:ext>
            </a:extLst>
          </xdr:cNvPr>
          <xdr:cNvSpPr txBox="1"/>
        </xdr:nvSpPr>
        <xdr:spPr>
          <a:xfrm>
            <a:off x="255814" y="707572"/>
            <a:ext cx="1153886" cy="4789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General overview of the consolidated response</a:t>
            </a:r>
            <a:r>
              <a:rPr lang="en-US" sz="800" i="1" kern="1200" baseline="0">
                <a:latin typeface="Calibri" panose="020F0502020204030204" pitchFamily="34" charset="0"/>
                <a:ea typeface="Calibri" panose="020F0502020204030204" pitchFamily="34" charset="0"/>
                <a:cs typeface="Calibri" panose="020F0502020204030204" pitchFamily="34" charset="0"/>
              </a:rPr>
              <a:t> framework</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2" name="Rectangle: Rounded Corners 11">
            <a:hlinkClick xmlns:r="http://schemas.openxmlformats.org/officeDocument/2006/relationships" r:id="rId10"/>
            <a:extLst>
              <a:ext uri="{FF2B5EF4-FFF2-40B4-BE49-F238E27FC236}">
                <a16:creationId xmlns:a16="http://schemas.microsoft.com/office/drawing/2014/main" id="{0215AF9A-77B8-522E-CC76-42C26164FEA7}"/>
              </a:ext>
            </a:extLst>
          </xdr:cNvPr>
          <xdr:cNvSpPr/>
        </xdr:nvSpPr>
        <xdr:spPr>
          <a:xfrm>
            <a:off x="247650" y="484415"/>
            <a:ext cx="1171576" cy="247650"/>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FRAMEWORK</a:t>
            </a:r>
          </a:p>
        </xdr:txBody>
      </xdr:sp>
      <xdr:sp macro="" textlink="">
        <xdr:nvSpPr>
          <xdr:cNvPr id="13" name="TextBox 12">
            <a:extLst>
              <a:ext uri="{FF2B5EF4-FFF2-40B4-BE49-F238E27FC236}">
                <a16:creationId xmlns:a16="http://schemas.microsoft.com/office/drawing/2014/main" id="{C3DE831D-C050-A59C-9A48-A488BFA0D2E4}"/>
              </a:ext>
            </a:extLst>
          </xdr:cNvPr>
          <xdr:cNvSpPr txBox="1"/>
        </xdr:nvSpPr>
        <xdr:spPr>
          <a:xfrm>
            <a:off x="255814" y="1545772"/>
            <a:ext cx="1153886" cy="359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Extensive</a:t>
            </a:r>
            <a:r>
              <a:rPr lang="en-US" sz="800" i="1" kern="1200" baseline="0">
                <a:latin typeface="Calibri" panose="020F0502020204030204" pitchFamily="34" charset="0"/>
                <a:ea typeface="Calibri" panose="020F0502020204030204" pitchFamily="34" charset="0"/>
                <a:cs typeface="Calibri" panose="020F0502020204030204" pitchFamily="34" charset="0"/>
              </a:rPr>
              <a:t> database of all activities</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4" name="TextBox 13">
            <a:extLst>
              <a:ext uri="{FF2B5EF4-FFF2-40B4-BE49-F238E27FC236}">
                <a16:creationId xmlns:a16="http://schemas.microsoft.com/office/drawing/2014/main" id="{13492064-B308-DDA2-AE84-7156883F6414}"/>
              </a:ext>
            </a:extLst>
          </xdr:cNvPr>
          <xdr:cNvSpPr txBox="1"/>
        </xdr:nvSpPr>
        <xdr:spPr>
          <a:xfrm>
            <a:off x="255814" y="2200276"/>
            <a:ext cx="1153886" cy="359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Simple</a:t>
            </a:r>
            <a:r>
              <a:rPr lang="en-US" sz="800" i="1" kern="1200" baseline="0">
                <a:latin typeface="Calibri" panose="020F0502020204030204" pitchFamily="34" charset="0"/>
                <a:ea typeface="Calibri" panose="020F0502020204030204" pitchFamily="34" charset="0"/>
                <a:cs typeface="Calibri" panose="020F0502020204030204" pitchFamily="34" charset="0"/>
              </a:rPr>
              <a:t> lists (activities, indicators, etc) </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cxnSp macro="">
        <xdr:nvCxnSpPr>
          <xdr:cNvPr id="15" name="Straight Connector 14">
            <a:extLst>
              <a:ext uri="{FF2B5EF4-FFF2-40B4-BE49-F238E27FC236}">
                <a16:creationId xmlns:a16="http://schemas.microsoft.com/office/drawing/2014/main" id="{FF236654-3306-7757-A814-AD85812813C9}"/>
              </a:ext>
            </a:extLst>
          </xdr:cNvPr>
          <xdr:cNvCxnSpPr/>
        </xdr:nvCxnSpPr>
        <xdr:spPr>
          <a:xfrm>
            <a:off x="256190" y="2632513"/>
            <a:ext cx="1140372" cy="0"/>
          </a:xfrm>
          <a:prstGeom prst="line">
            <a:avLst/>
          </a:prstGeom>
          <a:ln w="12700"/>
        </xdr:spPr>
        <xdr:style>
          <a:lnRef idx="2">
            <a:schemeClr val="dk1"/>
          </a:lnRef>
          <a:fillRef idx="0">
            <a:schemeClr val="dk1"/>
          </a:fillRef>
          <a:effectRef idx="1">
            <a:schemeClr val="dk1"/>
          </a:effectRef>
          <a:fontRef idx="minor">
            <a:schemeClr val="tx1"/>
          </a:fontRef>
        </xdr:style>
      </xdr:cxnSp>
      <xdr:sp macro="" textlink="">
        <xdr:nvSpPr>
          <xdr:cNvPr id="16" name="TextBox 15">
            <a:extLst>
              <a:ext uri="{FF2B5EF4-FFF2-40B4-BE49-F238E27FC236}">
                <a16:creationId xmlns:a16="http://schemas.microsoft.com/office/drawing/2014/main" id="{F676A2C6-619A-F9FF-1113-50E953690016}"/>
              </a:ext>
            </a:extLst>
          </xdr:cNvPr>
          <xdr:cNvSpPr txBox="1"/>
        </xdr:nvSpPr>
        <xdr:spPr>
          <a:xfrm>
            <a:off x="255814" y="4361465"/>
            <a:ext cx="1153886" cy="4782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Specific</a:t>
            </a:r>
            <a:r>
              <a:rPr lang="en-US" sz="800" i="1" kern="1200" baseline="0">
                <a:latin typeface="Calibri" panose="020F0502020204030204" pitchFamily="34" charset="0"/>
                <a:ea typeface="Calibri" panose="020F0502020204030204" pitchFamily="34" charset="0"/>
                <a:cs typeface="Calibri" panose="020F0502020204030204" pitchFamily="34" charset="0"/>
              </a:rPr>
              <a:t> lists of activities for internal and external coherence</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7" name="Rectangle: Rounded Corners 16">
            <a:hlinkClick xmlns:r="http://schemas.openxmlformats.org/officeDocument/2006/relationships" r:id="rId11"/>
            <a:extLst>
              <a:ext uri="{FF2B5EF4-FFF2-40B4-BE49-F238E27FC236}">
                <a16:creationId xmlns:a16="http://schemas.microsoft.com/office/drawing/2014/main" id="{089A1D7B-5C22-90D6-4B88-24E1248560CD}"/>
              </a:ext>
            </a:extLst>
          </xdr:cNvPr>
          <xdr:cNvSpPr/>
        </xdr:nvSpPr>
        <xdr:spPr>
          <a:xfrm>
            <a:off x="247650" y="4102320"/>
            <a:ext cx="1171576" cy="247650"/>
          </a:xfrm>
          <a:prstGeom prst="roundRect">
            <a:avLst/>
          </a:prstGeom>
          <a:solidFill>
            <a:schemeClr val="bg1"/>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tx1"/>
                </a:solidFill>
                <a:latin typeface="Calibri" panose="020F0502020204030204" pitchFamily="34" charset="0"/>
                <a:ea typeface="Calibri" panose="020F0502020204030204" pitchFamily="34" charset="0"/>
                <a:cs typeface="Calibri" panose="020F0502020204030204" pitchFamily="34" charset="0"/>
              </a:rPr>
              <a:t>OCHA</a:t>
            </a:r>
            <a:r>
              <a:rPr lang="en-US" sz="1000" b="1" kern="1200" baseline="0">
                <a:solidFill>
                  <a:schemeClr val="tx1"/>
                </a:solidFill>
                <a:latin typeface="Calibri" panose="020F0502020204030204" pitchFamily="34" charset="0"/>
                <a:ea typeface="Calibri" panose="020F0502020204030204" pitchFamily="34" charset="0"/>
                <a:cs typeface="Calibri" panose="020F0502020204030204" pitchFamily="34" charset="0"/>
              </a:rPr>
              <a:t> MENU</a:t>
            </a:r>
            <a:endParaRPr lang="en-US" sz="1000" b="1" kern="1200">
              <a:solidFill>
                <a:schemeClr val="tx1"/>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8" name="TextBox 17">
            <a:extLst>
              <a:ext uri="{FF2B5EF4-FFF2-40B4-BE49-F238E27FC236}">
                <a16:creationId xmlns:a16="http://schemas.microsoft.com/office/drawing/2014/main" id="{1D5F6A5E-79D7-8379-186E-3D35F81F1B4D}"/>
              </a:ext>
            </a:extLst>
          </xdr:cNvPr>
          <xdr:cNvSpPr txBox="1"/>
        </xdr:nvSpPr>
        <xdr:spPr>
          <a:xfrm>
            <a:off x="255814" y="5401888"/>
            <a:ext cx="1153886" cy="228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b="1" i="0" kern="1200">
                <a:latin typeface="Calibri" panose="020F0502020204030204" pitchFamily="34" charset="0"/>
                <a:ea typeface="Calibri" panose="020F0502020204030204" pitchFamily="34" charset="0"/>
                <a:cs typeface="Calibri" panose="020F0502020204030204" pitchFamily="34" charset="0"/>
              </a:rPr>
              <a:t>README</a:t>
            </a:r>
          </a:p>
        </xdr:txBody>
      </xdr:sp>
    </xdr:grpSp>
    <xdr:clientData/>
  </xdr:twoCellAnchor>
  <xdr:twoCellAnchor>
    <xdr:from>
      <xdr:col>0</xdr:col>
      <xdr:colOff>0</xdr:colOff>
      <xdr:row>0</xdr:row>
      <xdr:rowOff>95250</xdr:rowOff>
    </xdr:from>
    <xdr:to>
      <xdr:col>2</xdr:col>
      <xdr:colOff>390525</xdr:colOff>
      <xdr:row>1</xdr:row>
      <xdr:rowOff>247650</xdr:rowOff>
    </xdr:to>
    <xdr:sp macro="" textlink="">
      <xdr:nvSpPr>
        <xdr:cNvPr id="19" name="TextBox 18">
          <a:extLst>
            <a:ext uri="{FF2B5EF4-FFF2-40B4-BE49-F238E27FC236}">
              <a16:creationId xmlns:a16="http://schemas.microsoft.com/office/drawing/2014/main" id="{3C65458F-1690-493E-8457-77656D7EAC41}"/>
            </a:ext>
          </a:extLst>
        </xdr:cNvPr>
        <xdr:cNvSpPr txBox="1"/>
      </xdr:nvSpPr>
      <xdr:spPr>
        <a:xfrm>
          <a:off x="0" y="95250"/>
          <a:ext cx="1609725"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kern="1200">
              <a:latin typeface="Roboto" panose="02000000000000000000" pitchFamily="2" charset="0"/>
              <a:ea typeface="Roboto" panose="02000000000000000000" pitchFamily="2" charset="0"/>
              <a:cs typeface="Roboto" panose="02000000000000000000" pitchFamily="2" charset="0"/>
            </a:rPr>
            <a:t>NAVIGATION</a:t>
          </a:r>
          <a:r>
            <a:rPr lang="en-US" sz="1000" b="1" kern="1200" baseline="0">
              <a:latin typeface="Roboto" panose="02000000000000000000" pitchFamily="2" charset="0"/>
              <a:ea typeface="Roboto" panose="02000000000000000000" pitchFamily="2" charset="0"/>
              <a:cs typeface="Roboto" panose="02000000000000000000" pitchFamily="2" charset="0"/>
            </a:rPr>
            <a:t> MENU</a:t>
          </a:r>
          <a:endParaRPr lang="en-US" sz="1000" b="1" kern="1200">
            <a:latin typeface="Roboto" panose="02000000000000000000" pitchFamily="2" charset="0"/>
            <a:ea typeface="Roboto" panose="02000000000000000000" pitchFamily="2" charset="0"/>
            <a:cs typeface="Roboto" panose="02000000000000000000" pitchFamily="2"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95250</xdr:colOff>
      <xdr:row>0</xdr:row>
      <xdr:rowOff>190500</xdr:rowOff>
    </xdr:from>
    <xdr:to>
      <xdr:col>2</xdr:col>
      <xdr:colOff>485775</xdr:colOff>
      <xdr:row>7</xdr:row>
      <xdr:rowOff>668216</xdr:rowOff>
    </xdr:to>
    <xdr:grpSp>
      <xdr:nvGrpSpPr>
        <xdr:cNvPr id="20" name="Group 19">
          <a:extLst>
            <a:ext uri="{FF2B5EF4-FFF2-40B4-BE49-F238E27FC236}">
              <a16:creationId xmlns:a16="http://schemas.microsoft.com/office/drawing/2014/main" id="{30CE53A5-C124-4885-ACC5-513CC4001339}"/>
            </a:ext>
          </a:extLst>
        </xdr:cNvPr>
        <xdr:cNvGrpSpPr/>
      </xdr:nvGrpSpPr>
      <xdr:grpSpPr>
        <a:xfrm>
          <a:off x="95250" y="190500"/>
          <a:ext cx="1609725" cy="5402141"/>
          <a:chOff x="104776" y="219075"/>
          <a:chExt cx="1609725" cy="5411666"/>
        </a:xfrm>
      </xdr:grpSpPr>
      <xdr:sp macro="" textlink="">
        <xdr:nvSpPr>
          <xdr:cNvPr id="21" name="Rectangle: Rounded Corners 20">
            <a:extLst>
              <a:ext uri="{FF2B5EF4-FFF2-40B4-BE49-F238E27FC236}">
                <a16:creationId xmlns:a16="http://schemas.microsoft.com/office/drawing/2014/main" id="{F2758E54-A4D2-99BD-8E8F-6452DEC898BE}"/>
              </a:ext>
            </a:extLst>
          </xdr:cNvPr>
          <xdr:cNvSpPr/>
        </xdr:nvSpPr>
        <xdr:spPr>
          <a:xfrm>
            <a:off x="104776" y="219075"/>
            <a:ext cx="1457324" cy="5381625"/>
          </a:xfrm>
          <a:prstGeom prst="roundRect">
            <a:avLst>
              <a:gd name="adj" fmla="val 6141"/>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kern="1200"/>
          </a:p>
        </xdr:txBody>
      </xdr:sp>
      <xdr:sp macro="" textlink="">
        <xdr:nvSpPr>
          <xdr:cNvPr id="22" name="Rectangle: Rounded Corners 21">
            <a:hlinkClick xmlns:r="http://schemas.openxmlformats.org/officeDocument/2006/relationships" r:id="rId1"/>
            <a:extLst>
              <a:ext uri="{FF2B5EF4-FFF2-40B4-BE49-F238E27FC236}">
                <a16:creationId xmlns:a16="http://schemas.microsoft.com/office/drawing/2014/main" id="{2B854F9B-D17B-2D93-2E2C-1374103F6006}"/>
              </a:ext>
            </a:extLst>
          </xdr:cNvPr>
          <xdr:cNvSpPr/>
        </xdr:nvSpPr>
        <xdr:spPr>
          <a:xfrm>
            <a:off x="247650" y="1289957"/>
            <a:ext cx="1171576" cy="247650"/>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DATABASE</a:t>
            </a:r>
          </a:p>
        </xdr:txBody>
      </xdr:sp>
      <xdr:sp macro="" textlink="">
        <xdr:nvSpPr>
          <xdr:cNvPr id="23" name="Rectangle: Rounded Corners 22">
            <a:hlinkClick xmlns:r="http://schemas.openxmlformats.org/officeDocument/2006/relationships" r:id="rId2"/>
            <a:extLst>
              <a:ext uri="{FF2B5EF4-FFF2-40B4-BE49-F238E27FC236}">
                <a16:creationId xmlns:a16="http://schemas.microsoft.com/office/drawing/2014/main" id="{A82E2E36-25C5-D36B-FBF3-E7A92FB813C2}"/>
              </a:ext>
            </a:extLst>
          </xdr:cNvPr>
          <xdr:cNvSpPr/>
        </xdr:nvSpPr>
        <xdr:spPr>
          <a:xfrm>
            <a:off x="247650" y="1936296"/>
            <a:ext cx="1171576" cy="249011"/>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LISTS</a:t>
            </a:r>
          </a:p>
        </xdr:txBody>
      </xdr:sp>
      <xdr:sp macro="" textlink="">
        <xdr:nvSpPr>
          <xdr:cNvPr id="24" name="Rectangle: Rounded Corners 23">
            <a:hlinkClick xmlns:r="http://schemas.openxmlformats.org/officeDocument/2006/relationships" r:id="rId3"/>
            <a:extLst>
              <a:ext uri="{FF2B5EF4-FFF2-40B4-BE49-F238E27FC236}">
                <a16:creationId xmlns:a16="http://schemas.microsoft.com/office/drawing/2014/main" id="{6A709433-234C-4F43-3BDE-909407235EE8}"/>
              </a:ext>
            </a:extLst>
          </xdr:cNvPr>
          <xdr:cNvSpPr/>
        </xdr:nvSpPr>
        <xdr:spPr>
          <a:xfrm>
            <a:off x="247650" y="2711669"/>
            <a:ext cx="1171576" cy="247650"/>
          </a:xfrm>
          <a:prstGeom prst="roundRect">
            <a:avLst/>
          </a:prstGeom>
          <a:solidFill>
            <a:srgbClr val="3F2F55"/>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CHILD</a:t>
            </a:r>
            <a:r>
              <a:rPr lang="en-US" sz="1000" b="1" kern="1200" baseline="0">
                <a:solidFill>
                  <a:schemeClr val="bg1"/>
                </a:solidFill>
                <a:latin typeface="Calibri" panose="020F0502020204030204" pitchFamily="34" charset="0"/>
                <a:ea typeface="Calibri" panose="020F0502020204030204" pitchFamily="34" charset="0"/>
                <a:cs typeface="Calibri" panose="020F0502020204030204" pitchFamily="34" charset="0"/>
              </a:rPr>
              <a:t> PROT.</a:t>
            </a:r>
            <a:endPar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25" name="Rectangle: Rounded Corners 24">
            <a:hlinkClick xmlns:r="http://schemas.openxmlformats.org/officeDocument/2006/relationships" r:id="rId4"/>
            <a:extLst>
              <a:ext uri="{FF2B5EF4-FFF2-40B4-BE49-F238E27FC236}">
                <a16:creationId xmlns:a16="http://schemas.microsoft.com/office/drawing/2014/main" id="{5B4D29F5-3F05-F886-CEED-6B224D86CF2E}"/>
              </a:ext>
            </a:extLst>
          </xdr:cNvPr>
          <xdr:cNvSpPr/>
        </xdr:nvSpPr>
        <xdr:spPr>
          <a:xfrm>
            <a:off x="542925" y="3059332"/>
            <a:ext cx="1171576" cy="247650"/>
          </a:xfrm>
          <a:prstGeom prst="roundRect">
            <a:avLst/>
          </a:prstGeom>
          <a:solidFill>
            <a:srgbClr val="A18DA9"/>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GBV</a:t>
            </a:r>
          </a:p>
        </xdr:txBody>
      </xdr:sp>
      <xdr:sp macro="" textlink="">
        <xdr:nvSpPr>
          <xdr:cNvPr id="26" name="Rectangle: Rounded Corners 25">
            <a:hlinkClick xmlns:r="http://schemas.openxmlformats.org/officeDocument/2006/relationships" r:id="rId5"/>
            <a:extLst>
              <a:ext uri="{FF2B5EF4-FFF2-40B4-BE49-F238E27FC236}">
                <a16:creationId xmlns:a16="http://schemas.microsoft.com/office/drawing/2014/main" id="{A4ACDD70-4355-2B14-95F5-845BE08053D5}"/>
              </a:ext>
            </a:extLst>
          </xdr:cNvPr>
          <xdr:cNvSpPr/>
        </xdr:nvSpPr>
        <xdr:spPr>
          <a:xfrm>
            <a:off x="247650" y="3406995"/>
            <a:ext cx="1171576" cy="247650"/>
          </a:xfrm>
          <a:prstGeom prst="roundRect">
            <a:avLst/>
          </a:prstGeom>
          <a:solidFill>
            <a:srgbClr val="EF4B41"/>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MINE ACTION</a:t>
            </a:r>
          </a:p>
        </xdr:txBody>
      </xdr:sp>
      <xdr:sp macro="" textlink="">
        <xdr:nvSpPr>
          <xdr:cNvPr id="27" name="Rectangle: Rounded Corners 26">
            <a:hlinkClick xmlns:r="http://schemas.openxmlformats.org/officeDocument/2006/relationships" r:id="rId6"/>
            <a:extLst>
              <a:ext uri="{FF2B5EF4-FFF2-40B4-BE49-F238E27FC236}">
                <a16:creationId xmlns:a16="http://schemas.microsoft.com/office/drawing/2014/main" id="{A88A2D37-5667-3218-1E67-C54B5CD55826}"/>
              </a:ext>
            </a:extLst>
          </xdr:cNvPr>
          <xdr:cNvSpPr/>
        </xdr:nvSpPr>
        <xdr:spPr>
          <a:xfrm>
            <a:off x="247650" y="3754658"/>
            <a:ext cx="1171576" cy="247650"/>
          </a:xfrm>
          <a:prstGeom prst="roundRect">
            <a:avLst/>
          </a:prstGeom>
          <a:solidFill>
            <a:srgbClr val="FF6600"/>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HLP</a:t>
            </a:r>
          </a:p>
        </xdr:txBody>
      </xdr:sp>
      <xdr:pic>
        <xdr:nvPicPr>
          <xdr:cNvPr id="28" name="Graphic 27" descr="Home with solid fill">
            <a:hlinkClick xmlns:r="http://schemas.openxmlformats.org/officeDocument/2006/relationships" r:id="rId7"/>
            <a:extLst>
              <a:ext uri="{FF2B5EF4-FFF2-40B4-BE49-F238E27FC236}">
                <a16:creationId xmlns:a16="http://schemas.microsoft.com/office/drawing/2014/main" id="{5D8D8A18-BEC1-A860-09FE-8AE9E96B63E1}"/>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571501" y="4953000"/>
            <a:ext cx="523875" cy="523875"/>
          </a:xfrm>
          <a:prstGeom prst="rect">
            <a:avLst/>
          </a:prstGeom>
        </xdr:spPr>
      </xdr:pic>
      <xdr:sp macro="" textlink="">
        <xdr:nvSpPr>
          <xdr:cNvPr id="29" name="TextBox 28">
            <a:extLst>
              <a:ext uri="{FF2B5EF4-FFF2-40B4-BE49-F238E27FC236}">
                <a16:creationId xmlns:a16="http://schemas.microsoft.com/office/drawing/2014/main" id="{E936EA44-B639-9934-8E5C-58683641EC11}"/>
              </a:ext>
            </a:extLst>
          </xdr:cNvPr>
          <xdr:cNvSpPr txBox="1"/>
        </xdr:nvSpPr>
        <xdr:spPr>
          <a:xfrm>
            <a:off x="255814" y="707572"/>
            <a:ext cx="1153886" cy="4789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General overview of the consolidated response</a:t>
            </a:r>
            <a:r>
              <a:rPr lang="en-US" sz="800" i="1" kern="1200" baseline="0">
                <a:latin typeface="Calibri" panose="020F0502020204030204" pitchFamily="34" charset="0"/>
                <a:ea typeface="Calibri" panose="020F0502020204030204" pitchFamily="34" charset="0"/>
                <a:cs typeface="Calibri" panose="020F0502020204030204" pitchFamily="34" charset="0"/>
              </a:rPr>
              <a:t> framework</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30" name="Rectangle: Rounded Corners 29">
            <a:hlinkClick xmlns:r="http://schemas.openxmlformats.org/officeDocument/2006/relationships" r:id="rId10"/>
            <a:extLst>
              <a:ext uri="{FF2B5EF4-FFF2-40B4-BE49-F238E27FC236}">
                <a16:creationId xmlns:a16="http://schemas.microsoft.com/office/drawing/2014/main" id="{679177AD-5EDB-73F2-1E0D-EB76ED028D14}"/>
              </a:ext>
            </a:extLst>
          </xdr:cNvPr>
          <xdr:cNvSpPr/>
        </xdr:nvSpPr>
        <xdr:spPr>
          <a:xfrm>
            <a:off x="247650" y="484415"/>
            <a:ext cx="1171576" cy="247650"/>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FRAMEWORK</a:t>
            </a:r>
          </a:p>
        </xdr:txBody>
      </xdr:sp>
      <xdr:sp macro="" textlink="">
        <xdr:nvSpPr>
          <xdr:cNvPr id="31" name="TextBox 30">
            <a:extLst>
              <a:ext uri="{FF2B5EF4-FFF2-40B4-BE49-F238E27FC236}">
                <a16:creationId xmlns:a16="http://schemas.microsoft.com/office/drawing/2014/main" id="{D8137707-97F7-80B6-3A38-BDCD7EA98F30}"/>
              </a:ext>
            </a:extLst>
          </xdr:cNvPr>
          <xdr:cNvSpPr txBox="1"/>
        </xdr:nvSpPr>
        <xdr:spPr>
          <a:xfrm>
            <a:off x="255814" y="1545772"/>
            <a:ext cx="1153886" cy="359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Extensive</a:t>
            </a:r>
            <a:r>
              <a:rPr lang="en-US" sz="800" i="1" kern="1200" baseline="0">
                <a:latin typeface="Calibri" panose="020F0502020204030204" pitchFamily="34" charset="0"/>
                <a:ea typeface="Calibri" panose="020F0502020204030204" pitchFamily="34" charset="0"/>
                <a:cs typeface="Calibri" panose="020F0502020204030204" pitchFamily="34" charset="0"/>
              </a:rPr>
              <a:t> database of all activities</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32" name="TextBox 31">
            <a:extLst>
              <a:ext uri="{FF2B5EF4-FFF2-40B4-BE49-F238E27FC236}">
                <a16:creationId xmlns:a16="http://schemas.microsoft.com/office/drawing/2014/main" id="{83FE03E2-354E-936D-4409-3B9664127E3D}"/>
              </a:ext>
            </a:extLst>
          </xdr:cNvPr>
          <xdr:cNvSpPr txBox="1"/>
        </xdr:nvSpPr>
        <xdr:spPr>
          <a:xfrm>
            <a:off x="255814" y="2200276"/>
            <a:ext cx="1153886" cy="359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Simple</a:t>
            </a:r>
            <a:r>
              <a:rPr lang="en-US" sz="800" i="1" kern="1200" baseline="0">
                <a:latin typeface="Calibri" panose="020F0502020204030204" pitchFamily="34" charset="0"/>
                <a:ea typeface="Calibri" panose="020F0502020204030204" pitchFamily="34" charset="0"/>
                <a:cs typeface="Calibri" panose="020F0502020204030204" pitchFamily="34" charset="0"/>
              </a:rPr>
              <a:t> lists (activities, indicators, etc) </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cxnSp macro="">
        <xdr:nvCxnSpPr>
          <xdr:cNvPr id="33" name="Straight Connector 32">
            <a:extLst>
              <a:ext uri="{FF2B5EF4-FFF2-40B4-BE49-F238E27FC236}">
                <a16:creationId xmlns:a16="http://schemas.microsoft.com/office/drawing/2014/main" id="{A08D810E-8069-AD12-478A-792F80C39468}"/>
              </a:ext>
            </a:extLst>
          </xdr:cNvPr>
          <xdr:cNvCxnSpPr/>
        </xdr:nvCxnSpPr>
        <xdr:spPr>
          <a:xfrm>
            <a:off x="256190" y="2632513"/>
            <a:ext cx="1140372" cy="0"/>
          </a:xfrm>
          <a:prstGeom prst="line">
            <a:avLst/>
          </a:prstGeom>
          <a:ln w="12700"/>
        </xdr:spPr>
        <xdr:style>
          <a:lnRef idx="2">
            <a:schemeClr val="dk1"/>
          </a:lnRef>
          <a:fillRef idx="0">
            <a:schemeClr val="dk1"/>
          </a:fillRef>
          <a:effectRef idx="1">
            <a:schemeClr val="dk1"/>
          </a:effectRef>
          <a:fontRef idx="minor">
            <a:schemeClr val="tx1"/>
          </a:fontRef>
        </xdr:style>
      </xdr:cxnSp>
      <xdr:sp macro="" textlink="">
        <xdr:nvSpPr>
          <xdr:cNvPr id="34" name="TextBox 33">
            <a:extLst>
              <a:ext uri="{FF2B5EF4-FFF2-40B4-BE49-F238E27FC236}">
                <a16:creationId xmlns:a16="http://schemas.microsoft.com/office/drawing/2014/main" id="{A40632B6-130F-E7F3-F803-BC441C3B39B5}"/>
              </a:ext>
            </a:extLst>
          </xdr:cNvPr>
          <xdr:cNvSpPr txBox="1"/>
        </xdr:nvSpPr>
        <xdr:spPr>
          <a:xfrm>
            <a:off x="255814" y="4361465"/>
            <a:ext cx="1153886" cy="4782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Specific</a:t>
            </a:r>
            <a:r>
              <a:rPr lang="en-US" sz="800" i="1" kern="1200" baseline="0">
                <a:latin typeface="Calibri" panose="020F0502020204030204" pitchFamily="34" charset="0"/>
                <a:ea typeface="Calibri" panose="020F0502020204030204" pitchFamily="34" charset="0"/>
                <a:cs typeface="Calibri" panose="020F0502020204030204" pitchFamily="34" charset="0"/>
              </a:rPr>
              <a:t> lists of activities for internal and external coherence</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35" name="Rectangle: Rounded Corners 34">
            <a:hlinkClick xmlns:r="http://schemas.openxmlformats.org/officeDocument/2006/relationships" r:id="rId11"/>
            <a:extLst>
              <a:ext uri="{FF2B5EF4-FFF2-40B4-BE49-F238E27FC236}">
                <a16:creationId xmlns:a16="http://schemas.microsoft.com/office/drawing/2014/main" id="{26B474B6-A353-9DE4-B9FF-33A136C01FA7}"/>
              </a:ext>
            </a:extLst>
          </xdr:cNvPr>
          <xdr:cNvSpPr/>
        </xdr:nvSpPr>
        <xdr:spPr>
          <a:xfrm>
            <a:off x="247650" y="4102320"/>
            <a:ext cx="1171576" cy="247650"/>
          </a:xfrm>
          <a:prstGeom prst="roundRect">
            <a:avLst/>
          </a:prstGeom>
          <a:solidFill>
            <a:schemeClr val="bg1"/>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tx1"/>
                </a:solidFill>
                <a:latin typeface="Calibri" panose="020F0502020204030204" pitchFamily="34" charset="0"/>
                <a:ea typeface="Calibri" panose="020F0502020204030204" pitchFamily="34" charset="0"/>
                <a:cs typeface="Calibri" panose="020F0502020204030204" pitchFamily="34" charset="0"/>
              </a:rPr>
              <a:t>OCHA</a:t>
            </a:r>
            <a:r>
              <a:rPr lang="en-US" sz="1000" b="1" kern="1200" baseline="0">
                <a:solidFill>
                  <a:schemeClr val="tx1"/>
                </a:solidFill>
                <a:latin typeface="Calibri" panose="020F0502020204030204" pitchFamily="34" charset="0"/>
                <a:ea typeface="Calibri" panose="020F0502020204030204" pitchFamily="34" charset="0"/>
                <a:cs typeface="Calibri" panose="020F0502020204030204" pitchFamily="34" charset="0"/>
              </a:rPr>
              <a:t> MENU</a:t>
            </a:r>
            <a:endParaRPr lang="en-US" sz="1000" b="1" kern="1200">
              <a:solidFill>
                <a:schemeClr val="tx1"/>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36" name="TextBox 35">
            <a:extLst>
              <a:ext uri="{FF2B5EF4-FFF2-40B4-BE49-F238E27FC236}">
                <a16:creationId xmlns:a16="http://schemas.microsoft.com/office/drawing/2014/main" id="{7B520100-3566-A8F3-A776-422FADE0783F}"/>
              </a:ext>
            </a:extLst>
          </xdr:cNvPr>
          <xdr:cNvSpPr txBox="1"/>
        </xdr:nvSpPr>
        <xdr:spPr>
          <a:xfrm>
            <a:off x="255814" y="5401888"/>
            <a:ext cx="1153886" cy="228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b="1" i="0" kern="1200">
                <a:latin typeface="Calibri" panose="020F0502020204030204" pitchFamily="34" charset="0"/>
                <a:ea typeface="Calibri" panose="020F0502020204030204" pitchFamily="34" charset="0"/>
                <a:cs typeface="Calibri" panose="020F0502020204030204" pitchFamily="34" charset="0"/>
              </a:rPr>
              <a:t>README</a:t>
            </a:r>
          </a:p>
        </xdr:txBody>
      </xdr:sp>
    </xdr:grpSp>
    <xdr:clientData/>
  </xdr:twoCellAnchor>
  <xdr:twoCellAnchor>
    <xdr:from>
      <xdr:col>0</xdr:col>
      <xdr:colOff>0</xdr:colOff>
      <xdr:row>0</xdr:row>
      <xdr:rowOff>95250</xdr:rowOff>
    </xdr:from>
    <xdr:to>
      <xdr:col>2</xdr:col>
      <xdr:colOff>390525</xdr:colOff>
      <xdr:row>1</xdr:row>
      <xdr:rowOff>247650</xdr:rowOff>
    </xdr:to>
    <xdr:sp macro="" textlink="">
      <xdr:nvSpPr>
        <xdr:cNvPr id="19" name="TextBox 18">
          <a:extLst>
            <a:ext uri="{FF2B5EF4-FFF2-40B4-BE49-F238E27FC236}">
              <a16:creationId xmlns:a16="http://schemas.microsoft.com/office/drawing/2014/main" id="{773C4250-B88E-4927-9FFF-C1EAE9D4FAD4}"/>
            </a:ext>
          </a:extLst>
        </xdr:cNvPr>
        <xdr:cNvSpPr txBox="1"/>
      </xdr:nvSpPr>
      <xdr:spPr>
        <a:xfrm>
          <a:off x="0" y="95250"/>
          <a:ext cx="1609725"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kern="1200">
              <a:latin typeface="Roboto" panose="02000000000000000000" pitchFamily="2" charset="0"/>
              <a:ea typeface="Roboto" panose="02000000000000000000" pitchFamily="2" charset="0"/>
              <a:cs typeface="Roboto" panose="02000000000000000000" pitchFamily="2" charset="0"/>
            </a:rPr>
            <a:t>NAVIGATION</a:t>
          </a:r>
          <a:r>
            <a:rPr lang="en-US" sz="1000" b="1" kern="1200" baseline="0">
              <a:latin typeface="Roboto" panose="02000000000000000000" pitchFamily="2" charset="0"/>
              <a:ea typeface="Roboto" panose="02000000000000000000" pitchFamily="2" charset="0"/>
              <a:cs typeface="Roboto" panose="02000000000000000000" pitchFamily="2" charset="0"/>
            </a:rPr>
            <a:t> MENU</a:t>
          </a:r>
          <a:endParaRPr lang="en-US" sz="1000" b="1" kern="1200">
            <a:latin typeface="Roboto" panose="02000000000000000000" pitchFamily="2" charset="0"/>
            <a:ea typeface="Roboto" panose="02000000000000000000" pitchFamily="2" charset="0"/>
            <a:cs typeface="Roboto" panose="02000000000000000000" pitchFamily="2"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83485</xdr:colOff>
      <xdr:row>0</xdr:row>
      <xdr:rowOff>195542</xdr:rowOff>
    </xdr:from>
    <xdr:to>
      <xdr:col>2</xdr:col>
      <xdr:colOff>482096</xdr:colOff>
      <xdr:row>13</xdr:row>
      <xdr:rowOff>329237</xdr:rowOff>
    </xdr:to>
    <xdr:grpSp>
      <xdr:nvGrpSpPr>
        <xdr:cNvPr id="2" name="Group 1">
          <a:extLst>
            <a:ext uri="{FF2B5EF4-FFF2-40B4-BE49-F238E27FC236}">
              <a16:creationId xmlns:a16="http://schemas.microsoft.com/office/drawing/2014/main" id="{8C8A5D70-BA9B-4DE0-926F-CE6C2FE2C59E}"/>
            </a:ext>
          </a:extLst>
        </xdr:cNvPr>
        <xdr:cNvGrpSpPr/>
      </xdr:nvGrpSpPr>
      <xdr:grpSpPr>
        <a:xfrm>
          <a:off x="83485" y="195542"/>
          <a:ext cx="1617811" cy="5391495"/>
          <a:chOff x="104776" y="219075"/>
          <a:chExt cx="1607920" cy="5411666"/>
        </a:xfrm>
      </xdr:grpSpPr>
      <xdr:sp macro="" textlink="">
        <xdr:nvSpPr>
          <xdr:cNvPr id="3" name="Rectangle: Rounded Corners 2">
            <a:extLst>
              <a:ext uri="{FF2B5EF4-FFF2-40B4-BE49-F238E27FC236}">
                <a16:creationId xmlns:a16="http://schemas.microsoft.com/office/drawing/2014/main" id="{0224CDD5-6AE4-F553-25A6-4D86A598D9E3}"/>
              </a:ext>
            </a:extLst>
          </xdr:cNvPr>
          <xdr:cNvSpPr/>
        </xdr:nvSpPr>
        <xdr:spPr>
          <a:xfrm>
            <a:off x="104776" y="219075"/>
            <a:ext cx="1457324" cy="5381625"/>
          </a:xfrm>
          <a:prstGeom prst="roundRect">
            <a:avLst>
              <a:gd name="adj" fmla="val 6141"/>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kern="1200"/>
          </a:p>
        </xdr:txBody>
      </xdr:sp>
      <xdr:sp macro="" textlink="">
        <xdr:nvSpPr>
          <xdr:cNvPr id="4" name="Rectangle: Rounded Corners 3">
            <a:hlinkClick xmlns:r="http://schemas.openxmlformats.org/officeDocument/2006/relationships" r:id="rId1"/>
            <a:extLst>
              <a:ext uri="{FF2B5EF4-FFF2-40B4-BE49-F238E27FC236}">
                <a16:creationId xmlns:a16="http://schemas.microsoft.com/office/drawing/2014/main" id="{53A15A48-89B4-1EF4-A487-7B68D5B2F5FD}"/>
              </a:ext>
            </a:extLst>
          </xdr:cNvPr>
          <xdr:cNvSpPr/>
        </xdr:nvSpPr>
        <xdr:spPr>
          <a:xfrm>
            <a:off x="247650" y="1289957"/>
            <a:ext cx="1171576" cy="247650"/>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DATABASE</a:t>
            </a:r>
          </a:p>
        </xdr:txBody>
      </xdr:sp>
      <xdr:sp macro="" textlink="">
        <xdr:nvSpPr>
          <xdr:cNvPr id="5" name="Rectangle: Rounded Corners 4">
            <a:hlinkClick xmlns:r="http://schemas.openxmlformats.org/officeDocument/2006/relationships" r:id="rId2"/>
            <a:extLst>
              <a:ext uri="{FF2B5EF4-FFF2-40B4-BE49-F238E27FC236}">
                <a16:creationId xmlns:a16="http://schemas.microsoft.com/office/drawing/2014/main" id="{4AB8DB75-6C1F-AD65-9C35-A0021CDE0C7C}"/>
              </a:ext>
            </a:extLst>
          </xdr:cNvPr>
          <xdr:cNvSpPr/>
        </xdr:nvSpPr>
        <xdr:spPr>
          <a:xfrm>
            <a:off x="247650" y="1936296"/>
            <a:ext cx="1171576" cy="249011"/>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LISTS</a:t>
            </a:r>
          </a:p>
        </xdr:txBody>
      </xdr:sp>
      <xdr:sp macro="" textlink="">
        <xdr:nvSpPr>
          <xdr:cNvPr id="6" name="Rectangle: Rounded Corners 5">
            <a:hlinkClick xmlns:r="http://schemas.openxmlformats.org/officeDocument/2006/relationships" r:id="rId3"/>
            <a:extLst>
              <a:ext uri="{FF2B5EF4-FFF2-40B4-BE49-F238E27FC236}">
                <a16:creationId xmlns:a16="http://schemas.microsoft.com/office/drawing/2014/main" id="{CDFFABD7-209F-BE7A-74FE-2BDF59E828DC}"/>
              </a:ext>
            </a:extLst>
          </xdr:cNvPr>
          <xdr:cNvSpPr/>
        </xdr:nvSpPr>
        <xdr:spPr>
          <a:xfrm>
            <a:off x="247650" y="2711669"/>
            <a:ext cx="1171576" cy="247650"/>
          </a:xfrm>
          <a:prstGeom prst="roundRect">
            <a:avLst/>
          </a:prstGeom>
          <a:solidFill>
            <a:srgbClr val="3F2F55"/>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CHILD</a:t>
            </a:r>
            <a:r>
              <a:rPr lang="en-US" sz="1000" b="1" kern="1200" baseline="0">
                <a:solidFill>
                  <a:schemeClr val="bg1"/>
                </a:solidFill>
                <a:latin typeface="Calibri" panose="020F0502020204030204" pitchFamily="34" charset="0"/>
                <a:ea typeface="Calibri" panose="020F0502020204030204" pitchFamily="34" charset="0"/>
                <a:cs typeface="Calibri" panose="020F0502020204030204" pitchFamily="34" charset="0"/>
              </a:rPr>
              <a:t> PROT.</a:t>
            </a:r>
            <a:endPar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7" name="Rectangle: Rounded Corners 6">
            <a:hlinkClick xmlns:r="http://schemas.openxmlformats.org/officeDocument/2006/relationships" r:id="rId4"/>
            <a:extLst>
              <a:ext uri="{FF2B5EF4-FFF2-40B4-BE49-F238E27FC236}">
                <a16:creationId xmlns:a16="http://schemas.microsoft.com/office/drawing/2014/main" id="{B6B4F801-EBEF-1B58-5F40-18CE8D3FDD64}"/>
              </a:ext>
            </a:extLst>
          </xdr:cNvPr>
          <xdr:cNvSpPr/>
        </xdr:nvSpPr>
        <xdr:spPr>
          <a:xfrm>
            <a:off x="247650" y="3059332"/>
            <a:ext cx="1171576" cy="247650"/>
          </a:xfrm>
          <a:prstGeom prst="roundRect">
            <a:avLst/>
          </a:prstGeom>
          <a:solidFill>
            <a:srgbClr val="A18DA9"/>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GBV</a:t>
            </a:r>
          </a:p>
        </xdr:txBody>
      </xdr:sp>
      <xdr:sp macro="" textlink="">
        <xdr:nvSpPr>
          <xdr:cNvPr id="8" name="Rectangle: Rounded Corners 7">
            <a:hlinkClick xmlns:r="http://schemas.openxmlformats.org/officeDocument/2006/relationships" r:id="rId5"/>
            <a:extLst>
              <a:ext uri="{FF2B5EF4-FFF2-40B4-BE49-F238E27FC236}">
                <a16:creationId xmlns:a16="http://schemas.microsoft.com/office/drawing/2014/main" id="{D8FA4231-5158-61ED-8119-FC65E96BBDD4}"/>
              </a:ext>
            </a:extLst>
          </xdr:cNvPr>
          <xdr:cNvSpPr/>
        </xdr:nvSpPr>
        <xdr:spPr>
          <a:xfrm>
            <a:off x="541120" y="3406995"/>
            <a:ext cx="1171576" cy="247650"/>
          </a:xfrm>
          <a:prstGeom prst="roundRect">
            <a:avLst/>
          </a:prstGeom>
          <a:solidFill>
            <a:srgbClr val="EF4B41"/>
          </a:solidFill>
          <a:ln w="9525">
            <a:solidFill>
              <a:schemeClr val="tx1"/>
            </a:solidFill>
          </a:ln>
          <a:effectLst>
            <a:outerShdw blurRad="50800" dist="38100" dir="2700000" algn="tl" rotWithShape="0">
              <a:prstClr val="black">
                <a:alpha val="40000"/>
              </a:prstClr>
            </a:outerShdw>
          </a:effectLst>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MINE ACTION</a:t>
            </a:r>
          </a:p>
        </xdr:txBody>
      </xdr:sp>
      <xdr:sp macro="" textlink="">
        <xdr:nvSpPr>
          <xdr:cNvPr id="9" name="Rectangle: Rounded Corners 8">
            <a:hlinkClick xmlns:r="http://schemas.openxmlformats.org/officeDocument/2006/relationships" r:id="rId6"/>
            <a:extLst>
              <a:ext uri="{FF2B5EF4-FFF2-40B4-BE49-F238E27FC236}">
                <a16:creationId xmlns:a16="http://schemas.microsoft.com/office/drawing/2014/main" id="{DAE9705F-8D82-8B7F-8990-949684E4E6B2}"/>
              </a:ext>
            </a:extLst>
          </xdr:cNvPr>
          <xdr:cNvSpPr/>
        </xdr:nvSpPr>
        <xdr:spPr>
          <a:xfrm>
            <a:off x="247650" y="3754658"/>
            <a:ext cx="1171576" cy="247650"/>
          </a:xfrm>
          <a:prstGeom prst="roundRect">
            <a:avLst/>
          </a:prstGeom>
          <a:solidFill>
            <a:srgbClr val="FF6600"/>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HLP</a:t>
            </a:r>
          </a:p>
        </xdr:txBody>
      </xdr:sp>
      <xdr:pic>
        <xdr:nvPicPr>
          <xdr:cNvPr id="10" name="Graphic 9" descr="Home with solid fill">
            <a:hlinkClick xmlns:r="http://schemas.openxmlformats.org/officeDocument/2006/relationships" r:id="rId7"/>
            <a:extLst>
              <a:ext uri="{FF2B5EF4-FFF2-40B4-BE49-F238E27FC236}">
                <a16:creationId xmlns:a16="http://schemas.microsoft.com/office/drawing/2014/main" id="{33710A75-8F22-6F54-BBDB-8B537884533B}"/>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571501" y="4953000"/>
            <a:ext cx="523875" cy="523875"/>
          </a:xfrm>
          <a:prstGeom prst="rect">
            <a:avLst/>
          </a:prstGeom>
        </xdr:spPr>
      </xdr:pic>
      <xdr:sp macro="" textlink="">
        <xdr:nvSpPr>
          <xdr:cNvPr id="11" name="TextBox 10">
            <a:extLst>
              <a:ext uri="{FF2B5EF4-FFF2-40B4-BE49-F238E27FC236}">
                <a16:creationId xmlns:a16="http://schemas.microsoft.com/office/drawing/2014/main" id="{FFBB4015-D952-FF4C-20C6-6396C0DCB046}"/>
              </a:ext>
            </a:extLst>
          </xdr:cNvPr>
          <xdr:cNvSpPr txBox="1"/>
        </xdr:nvSpPr>
        <xdr:spPr>
          <a:xfrm>
            <a:off x="255814" y="707572"/>
            <a:ext cx="1153886" cy="4789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General overview of the consolidated response</a:t>
            </a:r>
            <a:r>
              <a:rPr lang="en-US" sz="800" i="1" kern="1200" baseline="0">
                <a:latin typeface="Calibri" panose="020F0502020204030204" pitchFamily="34" charset="0"/>
                <a:ea typeface="Calibri" panose="020F0502020204030204" pitchFamily="34" charset="0"/>
                <a:cs typeface="Calibri" panose="020F0502020204030204" pitchFamily="34" charset="0"/>
              </a:rPr>
              <a:t> framework</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2" name="Rectangle: Rounded Corners 11">
            <a:hlinkClick xmlns:r="http://schemas.openxmlformats.org/officeDocument/2006/relationships" r:id="rId10"/>
            <a:extLst>
              <a:ext uri="{FF2B5EF4-FFF2-40B4-BE49-F238E27FC236}">
                <a16:creationId xmlns:a16="http://schemas.microsoft.com/office/drawing/2014/main" id="{7A65375D-E41E-6842-16D6-41A2AC51F351}"/>
              </a:ext>
            </a:extLst>
          </xdr:cNvPr>
          <xdr:cNvSpPr/>
        </xdr:nvSpPr>
        <xdr:spPr>
          <a:xfrm>
            <a:off x="247650" y="484415"/>
            <a:ext cx="1171576" cy="247650"/>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FRAMEWORK</a:t>
            </a:r>
          </a:p>
        </xdr:txBody>
      </xdr:sp>
      <xdr:sp macro="" textlink="">
        <xdr:nvSpPr>
          <xdr:cNvPr id="13" name="TextBox 12">
            <a:extLst>
              <a:ext uri="{FF2B5EF4-FFF2-40B4-BE49-F238E27FC236}">
                <a16:creationId xmlns:a16="http://schemas.microsoft.com/office/drawing/2014/main" id="{FD825891-199A-6502-A87B-31511E769647}"/>
              </a:ext>
            </a:extLst>
          </xdr:cNvPr>
          <xdr:cNvSpPr txBox="1"/>
        </xdr:nvSpPr>
        <xdr:spPr>
          <a:xfrm>
            <a:off x="255814" y="1545772"/>
            <a:ext cx="1153886" cy="359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Extensive</a:t>
            </a:r>
            <a:r>
              <a:rPr lang="en-US" sz="800" i="1" kern="1200" baseline="0">
                <a:latin typeface="Calibri" panose="020F0502020204030204" pitchFamily="34" charset="0"/>
                <a:ea typeface="Calibri" panose="020F0502020204030204" pitchFamily="34" charset="0"/>
                <a:cs typeface="Calibri" panose="020F0502020204030204" pitchFamily="34" charset="0"/>
              </a:rPr>
              <a:t> database of all activities</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4" name="TextBox 13">
            <a:extLst>
              <a:ext uri="{FF2B5EF4-FFF2-40B4-BE49-F238E27FC236}">
                <a16:creationId xmlns:a16="http://schemas.microsoft.com/office/drawing/2014/main" id="{69D3A341-B7C4-8D15-D9DA-0DB9D9599168}"/>
              </a:ext>
            </a:extLst>
          </xdr:cNvPr>
          <xdr:cNvSpPr txBox="1"/>
        </xdr:nvSpPr>
        <xdr:spPr>
          <a:xfrm>
            <a:off x="255814" y="2200276"/>
            <a:ext cx="1153886" cy="359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Simple</a:t>
            </a:r>
            <a:r>
              <a:rPr lang="en-US" sz="800" i="1" kern="1200" baseline="0">
                <a:latin typeface="Calibri" panose="020F0502020204030204" pitchFamily="34" charset="0"/>
                <a:ea typeface="Calibri" panose="020F0502020204030204" pitchFamily="34" charset="0"/>
                <a:cs typeface="Calibri" panose="020F0502020204030204" pitchFamily="34" charset="0"/>
              </a:rPr>
              <a:t> lists (activities, indicators, etc) </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cxnSp macro="">
        <xdr:nvCxnSpPr>
          <xdr:cNvPr id="15" name="Straight Connector 14">
            <a:extLst>
              <a:ext uri="{FF2B5EF4-FFF2-40B4-BE49-F238E27FC236}">
                <a16:creationId xmlns:a16="http://schemas.microsoft.com/office/drawing/2014/main" id="{BED19459-9096-DE11-4CC9-F5BAA8D8314A}"/>
              </a:ext>
            </a:extLst>
          </xdr:cNvPr>
          <xdr:cNvCxnSpPr/>
        </xdr:nvCxnSpPr>
        <xdr:spPr>
          <a:xfrm>
            <a:off x="256190" y="2632513"/>
            <a:ext cx="1140372" cy="0"/>
          </a:xfrm>
          <a:prstGeom prst="line">
            <a:avLst/>
          </a:prstGeom>
          <a:ln w="12700"/>
        </xdr:spPr>
        <xdr:style>
          <a:lnRef idx="2">
            <a:schemeClr val="dk1"/>
          </a:lnRef>
          <a:fillRef idx="0">
            <a:schemeClr val="dk1"/>
          </a:fillRef>
          <a:effectRef idx="1">
            <a:schemeClr val="dk1"/>
          </a:effectRef>
          <a:fontRef idx="minor">
            <a:schemeClr val="tx1"/>
          </a:fontRef>
        </xdr:style>
      </xdr:cxnSp>
      <xdr:sp macro="" textlink="">
        <xdr:nvSpPr>
          <xdr:cNvPr id="16" name="TextBox 15">
            <a:extLst>
              <a:ext uri="{FF2B5EF4-FFF2-40B4-BE49-F238E27FC236}">
                <a16:creationId xmlns:a16="http://schemas.microsoft.com/office/drawing/2014/main" id="{32E0F54D-B19C-10A3-4ACE-494A3FC6E99A}"/>
              </a:ext>
            </a:extLst>
          </xdr:cNvPr>
          <xdr:cNvSpPr txBox="1"/>
        </xdr:nvSpPr>
        <xdr:spPr>
          <a:xfrm>
            <a:off x="255814" y="4361465"/>
            <a:ext cx="1153886" cy="4782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Specific</a:t>
            </a:r>
            <a:r>
              <a:rPr lang="en-US" sz="800" i="1" kern="1200" baseline="0">
                <a:latin typeface="Calibri" panose="020F0502020204030204" pitchFamily="34" charset="0"/>
                <a:ea typeface="Calibri" panose="020F0502020204030204" pitchFamily="34" charset="0"/>
                <a:cs typeface="Calibri" panose="020F0502020204030204" pitchFamily="34" charset="0"/>
              </a:rPr>
              <a:t> lists of activities for internal and external coherence</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7" name="Rectangle: Rounded Corners 16">
            <a:hlinkClick xmlns:r="http://schemas.openxmlformats.org/officeDocument/2006/relationships" r:id="rId11"/>
            <a:extLst>
              <a:ext uri="{FF2B5EF4-FFF2-40B4-BE49-F238E27FC236}">
                <a16:creationId xmlns:a16="http://schemas.microsoft.com/office/drawing/2014/main" id="{095ECB88-872B-40AA-CF56-665AF0B66919}"/>
              </a:ext>
            </a:extLst>
          </xdr:cNvPr>
          <xdr:cNvSpPr/>
        </xdr:nvSpPr>
        <xdr:spPr>
          <a:xfrm>
            <a:off x="247650" y="4102320"/>
            <a:ext cx="1171576" cy="247650"/>
          </a:xfrm>
          <a:prstGeom prst="roundRect">
            <a:avLst/>
          </a:prstGeom>
          <a:solidFill>
            <a:schemeClr val="bg1"/>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tx1"/>
                </a:solidFill>
                <a:latin typeface="Calibri" panose="020F0502020204030204" pitchFamily="34" charset="0"/>
                <a:ea typeface="Calibri" panose="020F0502020204030204" pitchFamily="34" charset="0"/>
                <a:cs typeface="Calibri" panose="020F0502020204030204" pitchFamily="34" charset="0"/>
              </a:rPr>
              <a:t>OCHA</a:t>
            </a:r>
            <a:r>
              <a:rPr lang="en-US" sz="1000" b="1" kern="1200" baseline="0">
                <a:solidFill>
                  <a:schemeClr val="tx1"/>
                </a:solidFill>
                <a:latin typeface="Calibri" panose="020F0502020204030204" pitchFamily="34" charset="0"/>
                <a:ea typeface="Calibri" panose="020F0502020204030204" pitchFamily="34" charset="0"/>
                <a:cs typeface="Calibri" panose="020F0502020204030204" pitchFamily="34" charset="0"/>
              </a:rPr>
              <a:t> MENU</a:t>
            </a:r>
            <a:endParaRPr lang="en-US" sz="1000" b="1" kern="1200">
              <a:solidFill>
                <a:schemeClr val="tx1"/>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8" name="TextBox 17">
            <a:extLst>
              <a:ext uri="{FF2B5EF4-FFF2-40B4-BE49-F238E27FC236}">
                <a16:creationId xmlns:a16="http://schemas.microsoft.com/office/drawing/2014/main" id="{54494123-E401-F8BA-281F-6D56A1E4A7FC}"/>
              </a:ext>
            </a:extLst>
          </xdr:cNvPr>
          <xdr:cNvSpPr txBox="1"/>
        </xdr:nvSpPr>
        <xdr:spPr>
          <a:xfrm>
            <a:off x="255814" y="5401888"/>
            <a:ext cx="1153886" cy="228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b="1" i="0" kern="1200">
                <a:latin typeface="Calibri" panose="020F0502020204030204" pitchFamily="34" charset="0"/>
                <a:ea typeface="Calibri" panose="020F0502020204030204" pitchFamily="34" charset="0"/>
                <a:cs typeface="Calibri" panose="020F0502020204030204" pitchFamily="34" charset="0"/>
              </a:rPr>
              <a:t>README</a:t>
            </a:r>
          </a:p>
        </xdr:txBody>
      </xdr:sp>
    </xdr:grpSp>
    <xdr:clientData/>
  </xdr:twoCellAnchor>
  <xdr:twoCellAnchor>
    <xdr:from>
      <xdr:col>0</xdr:col>
      <xdr:colOff>0</xdr:colOff>
      <xdr:row>0</xdr:row>
      <xdr:rowOff>95250</xdr:rowOff>
    </xdr:from>
    <xdr:to>
      <xdr:col>2</xdr:col>
      <xdr:colOff>390525</xdr:colOff>
      <xdr:row>1</xdr:row>
      <xdr:rowOff>247650</xdr:rowOff>
    </xdr:to>
    <xdr:sp macro="" textlink="">
      <xdr:nvSpPr>
        <xdr:cNvPr id="19" name="TextBox 18">
          <a:extLst>
            <a:ext uri="{FF2B5EF4-FFF2-40B4-BE49-F238E27FC236}">
              <a16:creationId xmlns:a16="http://schemas.microsoft.com/office/drawing/2014/main" id="{E4134D36-A443-478C-B7EB-05E459AD9FC5}"/>
            </a:ext>
          </a:extLst>
        </xdr:cNvPr>
        <xdr:cNvSpPr txBox="1"/>
      </xdr:nvSpPr>
      <xdr:spPr>
        <a:xfrm>
          <a:off x="0" y="95250"/>
          <a:ext cx="1609725"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kern="1200">
              <a:latin typeface="Roboto" panose="02000000000000000000" pitchFamily="2" charset="0"/>
              <a:ea typeface="Roboto" panose="02000000000000000000" pitchFamily="2" charset="0"/>
              <a:cs typeface="Roboto" panose="02000000000000000000" pitchFamily="2" charset="0"/>
            </a:rPr>
            <a:t>NAVIGATION</a:t>
          </a:r>
          <a:r>
            <a:rPr lang="en-US" sz="1000" b="1" kern="1200" baseline="0">
              <a:latin typeface="Roboto" panose="02000000000000000000" pitchFamily="2" charset="0"/>
              <a:ea typeface="Roboto" panose="02000000000000000000" pitchFamily="2" charset="0"/>
              <a:cs typeface="Roboto" panose="02000000000000000000" pitchFamily="2" charset="0"/>
            </a:rPr>
            <a:t> MENU</a:t>
          </a:r>
          <a:endParaRPr lang="en-US" sz="1000" b="1" kern="1200">
            <a:latin typeface="Roboto" panose="02000000000000000000" pitchFamily="2" charset="0"/>
            <a:ea typeface="Roboto" panose="02000000000000000000" pitchFamily="2" charset="0"/>
            <a:cs typeface="Roboto" panose="02000000000000000000" pitchFamily="2"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95250</xdr:colOff>
      <xdr:row>0</xdr:row>
      <xdr:rowOff>180975</xdr:rowOff>
    </xdr:from>
    <xdr:to>
      <xdr:col>2</xdr:col>
      <xdr:colOff>476250</xdr:colOff>
      <xdr:row>11</xdr:row>
      <xdr:rowOff>411041</xdr:rowOff>
    </xdr:to>
    <xdr:grpSp>
      <xdr:nvGrpSpPr>
        <xdr:cNvPr id="2" name="Group 1">
          <a:extLst>
            <a:ext uri="{FF2B5EF4-FFF2-40B4-BE49-F238E27FC236}">
              <a16:creationId xmlns:a16="http://schemas.microsoft.com/office/drawing/2014/main" id="{D9E26814-C287-4E6E-89DF-48C6F38671A7}"/>
            </a:ext>
          </a:extLst>
        </xdr:cNvPr>
        <xdr:cNvGrpSpPr/>
      </xdr:nvGrpSpPr>
      <xdr:grpSpPr>
        <a:xfrm>
          <a:off x="95250" y="180975"/>
          <a:ext cx="1600200" cy="5411666"/>
          <a:chOff x="104776" y="219075"/>
          <a:chExt cx="1600200" cy="5411666"/>
        </a:xfrm>
      </xdr:grpSpPr>
      <xdr:sp macro="" textlink="">
        <xdr:nvSpPr>
          <xdr:cNvPr id="3" name="Rectangle: Rounded Corners 2">
            <a:extLst>
              <a:ext uri="{FF2B5EF4-FFF2-40B4-BE49-F238E27FC236}">
                <a16:creationId xmlns:a16="http://schemas.microsoft.com/office/drawing/2014/main" id="{A0C60B41-5BBA-74FE-1F80-9B03DA93DEDA}"/>
              </a:ext>
            </a:extLst>
          </xdr:cNvPr>
          <xdr:cNvSpPr/>
        </xdr:nvSpPr>
        <xdr:spPr>
          <a:xfrm>
            <a:off x="104776" y="219075"/>
            <a:ext cx="1457324" cy="5381625"/>
          </a:xfrm>
          <a:prstGeom prst="roundRect">
            <a:avLst>
              <a:gd name="adj" fmla="val 6141"/>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kern="1200"/>
          </a:p>
        </xdr:txBody>
      </xdr:sp>
      <xdr:sp macro="" textlink="">
        <xdr:nvSpPr>
          <xdr:cNvPr id="4" name="Rectangle: Rounded Corners 3">
            <a:hlinkClick xmlns:r="http://schemas.openxmlformats.org/officeDocument/2006/relationships" r:id="rId1"/>
            <a:extLst>
              <a:ext uri="{FF2B5EF4-FFF2-40B4-BE49-F238E27FC236}">
                <a16:creationId xmlns:a16="http://schemas.microsoft.com/office/drawing/2014/main" id="{B62A9D6C-E86D-CC93-E880-0283943CBA7F}"/>
              </a:ext>
            </a:extLst>
          </xdr:cNvPr>
          <xdr:cNvSpPr/>
        </xdr:nvSpPr>
        <xdr:spPr>
          <a:xfrm>
            <a:off x="247650" y="1289957"/>
            <a:ext cx="1171576" cy="247650"/>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DATABASE</a:t>
            </a:r>
          </a:p>
        </xdr:txBody>
      </xdr:sp>
      <xdr:sp macro="" textlink="">
        <xdr:nvSpPr>
          <xdr:cNvPr id="5" name="Rectangle: Rounded Corners 4">
            <a:hlinkClick xmlns:r="http://schemas.openxmlformats.org/officeDocument/2006/relationships" r:id="rId2"/>
            <a:extLst>
              <a:ext uri="{FF2B5EF4-FFF2-40B4-BE49-F238E27FC236}">
                <a16:creationId xmlns:a16="http://schemas.microsoft.com/office/drawing/2014/main" id="{B2A82502-3FC1-240D-1E0F-F5FD48533262}"/>
              </a:ext>
            </a:extLst>
          </xdr:cNvPr>
          <xdr:cNvSpPr/>
        </xdr:nvSpPr>
        <xdr:spPr>
          <a:xfrm>
            <a:off x="247650" y="1936296"/>
            <a:ext cx="1171576" cy="249011"/>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LISTS</a:t>
            </a:r>
          </a:p>
        </xdr:txBody>
      </xdr:sp>
      <xdr:sp macro="" textlink="">
        <xdr:nvSpPr>
          <xdr:cNvPr id="6" name="Rectangle: Rounded Corners 5">
            <a:hlinkClick xmlns:r="http://schemas.openxmlformats.org/officeDocument/2006/relationships" r:id="rId3"/>
            <a:extLst>
              <a:ext uri="{FF2B5EF4-FFF2-40B4-BE49-F238E27FC236}">
                <a16:creationId xmlns:a16="http://schemas.microsoft.com/office/drawing/2014/main" id="{8279371C-058E-0E7B-992C-C31C406A859D}"/>
              </a:ext>
            </a:extLst>
          </xdr:cNvPr>
          <xdr:cNvSpPr/>
        </xdr:nvSpPr>
        <xdr:spPr>
          <a:xfrm>
            <a:off x="247650" y="2711669"/>
            <a:ext cx="1171576" cy="247650"/>
          </a:xfrm>
          <a:prstGeom prst="roundRect">
            <a:avLst/>
          </a:prstGeom>
          <a:solidFill>
            <a:srgbClr val="3F2F55"/>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CHILD</a:t>
            </a:r>
            <a:r>
              <a:rPr lang="en-US" sz="1000" b="1" kern="1200" baseline="0">
                <a:solidFill>
                  <a:schemeClr val="bg1"/>
                </a:solidFill>
                <a:latin typeface="Calibri" panose="020F0502020204030204" pitchFamily="34" charset="0"/>
                <a:ea typeface="Calibri" panose="020F0502020204030204" pitchFamily="34" charset="0"/>
                <a:cs typeface="Calibri" panose="020F0502020204030204" pitchFamily="34" charset="0"/>
              </a:rPr>
              <a:t> PROT.</a:t>
            </a:r>
            <a:endPar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7" name="Rectangle: Rounded Corners 6">
            <a:hlinkClick xmlns:r="http://schemas.openxmlformats.org/officeDocument/2006/relationships" r:id="rId4"/>
            <a:extLst>
              <a:ext uri="{FF2B5EF4-FFF2-40B4-BE49-F238E27FC236}">
                <a16:creationId xmlns:a16="http://schemas.microsoft.com/office/drawing/2014/main" id="{0FBAA700-41B5-9E67-BB68-50539F596203}"/>
              </a:ext>
            </a:extLst>
          </xdr:cNvPr>
          <xdr:cNvSpPr/>
        </xdr:nvSpPr>
        <xdr:spPr>
          <a:xfrm>
            <a:off x="247650" y="3059332"/>
            <a:ext cx="1171576" cy="247650"/>
          </a:xfrm>
          <a:prstGeom prst="roundRect">
            <a:avLst/>
          </a:prstGeom>
          <a:solidFill>
            <a:srgbClr val="A18DA9"/>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GBV</a:t>
            </a:r>
          </a:p>
        </xdr:txBody>
      </xdr:sp>
      <xdr:sp macro="" textlink="">
        <xdr:nvSpPr>
          <xdr:cNvPr id="8" name="Rectangle: Rounded Corners 7">
            <a:hlinkClick xmlns:r="http://schemas.openxmlformats.org/officeDocument/2006/relationships" r:id="rId5"/>
            <a:extLst>
              <a:ext uri="{FF2B5EF4-FFF2-40B4-BE49-F238E27FC236}">
                <a16:creationId xmlns:a16="http://schemas.microsoft.com/office/drawing/2014/main" id="{0369D456-F917-3067-D134-204A9DD16BC6}"/>
              </a:ext>
            </a:extLst>
          </xdr:cNvPr>
          <xdr:cNvSpPr/>
        </xdr:nvSpPr>
        <xdr:spPr>
          <a:xfrm>
            <a:off x="247650" y="3406995"/>
            <a:ext cx="1171576" cy="247650"/>
          </a:xfrm>
          <a:prstGeom prst="roundRect">
            <a:avLst/>
          </a:prstGeom>
          <a:solidFill>
            <a:srgbClr val="EF4B41"/>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MINE ACTION</a:t>
            </a:r>
          </a:p>
        </xdr:txBody>
      </xdr:sp>
      <xdr:sp macro="" textlink="">
        <xdr:nvSpPr>
          <xdr:cNvPr id="9" name="Rectangle: Rounded Corners 8">
            <a:hlinkClick xmlns:r="http://schemas.openxmlformats.org/officeDocument/2006/relationships" r:id="rId6"/>
            <a:extLst>
              <a:ext uri="{FF2B5EF4-FFF2-40B4-BE49-F238E27FC236}">
                <a16:creationId xmlns:a16="http://schemas.microsoft.com/office/drawing/2014/main" id="{62CB1630-29FA-8303-9402-BA2965FA3CC0}"/>
              </a:ext>
            </a:extLst>
          </xdr:cNvPr>
          <xdr:cNvSpPr/>
        </xdr:nvSpPr>
        <xdr:spPr>
          <a:xfrm>
            <a:off x="533400" y="3754658"/>
            <a:ext cx="1171576" cy="247650"/>
          </a:xfrm>
          <a:prstGeom prst="roundRect">
            <a:avLst/>
          </a:prstGeom>
          <a:solidFill>
            <a:srgbClr val="FF6600"/>
          </a:solidFill>
          <a:ln w="9525">
            <a:solidFill>
              <a:schemeClr val="tx1"/>
            </a:solidFill>
          </a:ln>
          <a:effectLst>
            <a:outerShdw blurRad="50800" dist="38100" dir="2700000" algn="tl" rotWithShape="0">
              <a:prstClr val="black">
                <a:alpha val="40000"/>
              </a:prstClr>
            </a:outerShdw>
          </a:effectLst>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HLP</a:t>
            </a:r>
          </a:p>
        </xdr:txBody>
      </xdr:sp>
      <xdr:pic>
        <xdr:nvPicPr>
          <xdr:cNvPr id="10" name="Graphic 9" descr="Home with solid fill">
            <a:hlinkClick xmlns:r="http://schemas.openxmlformats.org/officeDocument/2006/relationships" r:id="rId7"/>
            <a:extLst>
              <a:ext uri="{FF2B5EF4-FFF2-40B4-BE49-F238E27FC236}">
                <a16:creationId xmlns:a16="http://schemas.microsoft.com/office/drawing/2014/main" id="{7A86DF29-17A5-1FBD-38E8-9033E07C1DF4}"/>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571501" y="4953000"/>
            <a:ext cx="523875" cy="523875"/>
          </a:xfrm>
          <a:prstGeom prst="rect">
            <a:avLst/>
          </a:prstGeom>
        </xdr:spPr>
      </xdr:pic>
      <xdr:sp macro="" textlink="">
        <xdr:nvSpPr>
          <xdr:cNvPr id="11" name="TextBox 10">
            <a:extLst>
              <a:ext uri="{FF2B5EF4-FFF2-40B4-BE49-F238E27FC236}">
                <a16:creationId xmlns:a16="http://schemas.microsoft.com/office/drawing/2014/main" id="{FC197003-D15E-F07D-21A8-7A3B82D94E17}"/>
              </a:ext>
            </a:extLst>
          </xdr:cNvPr>
          <xdr:cNvSpPr txBox="1"/>
        </xdr:nvSpPr>
        <xdr:spPr>
          <a:xfrm>
            <a:off x="255814" y="707572"/>
            <a:ext cx="1153886" cy="4789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General overview of the consolidated response</a:t>
            </a:r>
            <a:r>
              <a:rPr lang="en-US" sz="800" i="1" kern="1200" baseline="0">
                <a:latin typeface="Calibri" panose="020F0502020204030204" pitchFamily="34" charset="0"/>
                <a:ea typeface="Calibri" panose="020F0502020204030204" pitchFamily="34" charset="0"/>
                <a:cs typeface="Calibri" panose="020F0502020204030204" pitchFamily="34" charset="0"/>
              </a:rPr>
              <a:t> framework</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2" name="Rectangle: Rounded Corners 11">
            <a:hlinkClick xmlns:r="http://schemas.openxmlformats.org/officeDocument/2006/relationships" r:id="rId10"/>
            <a:extLst>
              <a:ext uri="{FF2B5EF4-FFF2-40B4-BE49-F238E27FC236}">
                <a16:creationId xmlns:a16="http://schemas.microsoft.com/office/drawing/2014/main" id="{286B5082-7B21-05DB-19F7-2764A12B7B02}"/>
              </a:ext>
            </a:extLst>
          </xdr:cNvPr>
          <xdr:cNvSpPr/>
        </xdr:nvSpPr>
        <xdr:spPr>
          <a:xfrm>
            <a:off x="247650" y="484415"/>
            <a:ext cx="1171576" cy="247650"/>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FRAMEWORK</a:t>
            </a:r>
          </a:p>
        </xdr:txBody>
      </xdr:sp>
      <xdr:sp macro="" textlink="">
        <xdr:nvSpPr>
          <xdr:cNvPr id="13" name="TextBox 12">
            <a:extLst>
              <a:ext uri="{FF2B5EF4-FFF2-40B4-BE49-F238E27FC236}">
                <a16:creationId xmlns:a16="http://schemas.microsoft.com/office/drawing/2014/main" id="{1C7CF56A-2008-53A3-814D-A131794919D2}"/>
              </a:ext>
            </a:extLst>
          </xdr:cNvPr>
          <xdr:cNvSpPr txBox="1"/>
        </xdr:nvSpPr>
        <xdr:spPr>
          <a:xfrm>
            <a:off x="255814" y="1545772"/>
            <a:ext cx="1153886" cy="359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Extensive</a:t>
            </a:r>
            <a:r>
              <a:rPr lang="en-US" sz="800" i="1" kern="1200" baseline="0">
                <a:latin typeface="Calibri" panose="020F0502020204030204" pitchFamily="34" charset="0"/>
                <a:ea typeface="Calibri" panose="020F0502020204030204" pitchFamily="34" charset="0"/>
                <a:cs typeface="Calibri" panose="020F0502020204030204" pitchFamily="34" charset="0"/>
              </a:rPr>
              <a:t> database of all activities</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4" name="TextBox 13">
            <a:extLst>
              <a:ext uri="{FF2B5EF4-FFF2-40B4-BE49-F238E27FC236}">
                <a16:creationId xmlns:a16="http://schemas.microsoft.com/office/drawing/2014/main" id="{E1B196FB-1875-68F0-E8DF-BE5310933FA0}"/>
              </a:ext>
            </a:extLst>
          </xdr:cNvPr>
          <xdr:cNvSpPr txBox="1"/>
        </xdr:nvSpPr>
        <xdr:spPr>
          <a:xfrm>
            <a:off x="255814" y="2200276"/>
            <a:ext cx="1153886" cy="359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Simple</a:t>
            </a:r>
            <a:r>
              <a:rPr lang="en-US" sz="800" i="1" kern="1200" baseline="0">
                <a:latin typeface="Calibri" panose="020F0502020204030204" pitchFamily="34" charset="0"/>
                <a:ea typeface="Calibri" panose="020F0502020204030204" pitchFamily="34" charset="0"/>
                <a:cs typeface="Calibri" panose="020F0502020204030204" pitchFamily="34" charset="0"/>
              </a:rPr>
              <a:t> lists (activities, indicators, etc) </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cxnSp macro="">
        <xdr:nvCxnSpPr>
          <xdr:cNvPr id="15" name="Straight Connector 14">
            <a:extLst>
              <a:ext uri="{FF2B5EF4-FFF2-40B4-BE49-F238E27FC236}">
                <a16:creationId xmlns:a16="http://schemas.microsoft.com/office/drawing/2014/main" id="{A4E83E8C-1BF3-CD78-0D39-1347449590CA}"/>
              </a:ext>
            </a:extLst>
          </xdr:cNvPr>
          <xdr:cNvCxnSpPr/>
        </xdr:nvCxnSpPr>
        <xdr:spPr>
          <a:xfrm>
            <a:off x="256190" y="2632513"/>
            <a:ext cx="1140372" cy="0"/>
          </a:xfrm>
          <a:prstGeom prst="line">
            <a:avLst/>
          </a:prstGeom>
          <a:ln w="12700"/>
        </xdr:spPr>
        <xdr:style>
          <a:lnRef idx="2">
            <a:schemeClr val="dk1"/>
          </a:lnRef>
          <a:fillRef idx="0">
            <a:schemeClr val="dk1"/>
          </a:fillRef>
          <a:effectRef idx="1">
            <a:schemeClr val="dk1"/>
          </a:effectRef>
          <a:fontRef idx="minor">
            <a:schemeClr val="tx1"/>
          </a:fontRef>
        </xdr:style>
      </xdr:cxnSp>
      <xdr:sp macro="" textlink="">
        <xdr:nvSpPr>
          <xdr:cNvPr id="16" name="TextBox 15">
            <a:extLst>
              <a:ext uri="{FF2B5EF4-FFF2-40B4-BE49-F238E27FC236}">
                <a16:creationId xmlns:a16="http://schemas.microsoft.com/office/drawing/2014/main" id="{52DE9A74-41E2-CED0-10AC-AED11276C114}"/>
              </a:ext>
            </a:extLst>
          </xdr:cNvPr>
          <xdr:cNvSpPr txBox="1"/>
        </xdr:nvSpPr>
        <xdr:spPr>
          <a:xfrm>
            <a:off x="255814" y="4361465"/>
            <a:ext cx="1153886" cy="4782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Specific</a:t>
            </a:r>
            <a:r>
              <a:rPr lang="en-US" sz="800" i="1" kern="1200" baseline="0">
                <a:latin typeface="Calibri" panose="020F0502020204030204" pitchFamily="34" charset="0"/>
                <a:ea typeface="Calibri" panose="020F0502020204030204" pitchFamily="34" charset="0"/>
                <a:cs typeface="Calibri" panose="020F0502020204030204" pitchFamily="34" charset="0"/>
              </a:rPr>
              <a:t> lists of activities for internal and external coherence</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7" name="Rectangle: Rounded Corners 16">
            <a:hlinkClick xmlns:r="http://schemas.openxmlformats.org/officeDocument/2006/relationships" r:id="rId11"/>
            <a:extLst>
              <a:ext uri="{FF2B5EF4-FFF2-40B4-BE49-F238E27FC236}">
                <a16:creationId xmlns:a16="http://schemas.microsoft.com/office/drawing/2014/main" id="{6D2EEF69-2281-6669-50CD-F1E0DDF6F577}"/>
              </a:ext>
            </a:extLst>
          </xdr:cNvPr>
          <xdr:cNvSpPr/>
        </xdr:nvSpPr>
        <xdr:spPr>
          <a:xfrm>
            <a:off x="247650" y="4102320"/>
            <a:ext cx="1171576" cy="247650"/>
          </a:xfrm>
          <a:prstGeom prst="roundRect">
            <a:avLst/>
          </a:prstGeom>
          <a:solidFill>
            <a:schemeClr val="bg1"/>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tx1"/>
                </a:solidFill>
                <a:latin typeface="Calibri" panose="020F0502020204030204" pitchFamily="34" charset="0"/>
                <a:ea typeface="Calibri" panose="020F0502020204030204" pitchFamily="34" charset="0"/>
                <a:cs typeface="Calibri" panose="020F0502020204030204" pitchFamily="34" charset="0"/>
              </a:rPr>
              <a:t>OCHA</a:t>
            </a:r>
            <a:r>
              <a:rPr lang="en-US" sz="1000" b="1" kern="1200" baseline="0">
                <a:solidFill>
                  <a:schemeClr val="tx1"/>
                </a:solidFill>
                <a:latin typeface="Calibri" panose="020F0502020204030204" pitchFamily="34" charset="0"/>
                <a:ea typeface="Calibri" panose="020F0502020204030204" pitchFamily="34" charset="0"/>
                <a:cs typeface="Calibri" panose="020F0502020204030204" pitchFamily="34" charset="0"/>
              </a:rPr>
              <a:t> MENU</a:t>
            </a:r>
            <a:endParaRPr lang="en-US" sz="1000" b="1" kern="1200">
              <a:solidFill>
                <a:schemeClr val="tx1"/>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8" name="TextBox 17">
            <a:extLst>
              <a:ext uri="{FF2B5EF4-FFF2-40B4-BE49-F238E27FC236}">
                <a16:creationId xmlns:a16="http://schemas.microsoft.com/office/drawing/2014/main" id="{6EBA8D09-65FC-DA51-ABDD-B83619C6F3C6}"/>
              </a:ext>
            </a:extLst>
          </xdr:cNvPr>
          <xdr:cNvSpPr txBox="1"/>
        </xdr:nvSpPr>
        <xdr:spPr>
          <a:xfrm>
            <a:off x="255814" y="5401888"/>
            <a:ext cx="1153886" cy="228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b="1" i="0" kern="1200">
                <a:latin typeface="Calibri" panose="020F0502020204030204" pitchFamily="34" charset="0"/>
                <a:ea typeface="Calibri" panose="020F0502020204030204" pitchFamily="34" charset="0"/>
                <a:cs typeface="Calibri" panose="020F0502020204030204" pitchFamily="34" charset="0"/>
              </a:rPr>
              <a:t>README</a:t>
            </a:r>
          </a:p>
        </xdr:txBody>
      </xdr:sp>
    </xdr:grpSp>
    <xdr:clientData/>
  </xdr:twoCellAnchor>
  <xdr:twoCellAnchor>
    <xdr:from>
      <xdr:col>0</xdr:col>
      <xdr:colOff>0</xdr:colOff>
      <xdr:row>0</xdr:row>
      <xdr:rowOff>85725</xdr:rowOff>
    </xdr:from>
    <xdr:to>
      <xdr:col>2</xdr:col>
      <xdr:colOff>390525</xdr:colOff>
      <xdr:row>1</xdr:row>
      <xdr:rowOff>238125</xdr:rowOff>
    </xdr:to>
    <xdr:sp macro="" textlink="">
      <xdr:nvSpPr>
        <xdr:cNvPr id="19" name="TextBox 18">
          <a:extLst>
            <a:ext uri="{FF2B5EF4-FFF2-40B4-BE49-F238E27FC236}">
              <a16:creationId xmlns:a16="http://schemas.microsoft.com/office/drawing/2014/main" id="{DCE70B80-2217-41B2-84F5-79B527838E94}"/>
            </a:ext>
          </a:extLst>
        </xdr:cNvPr>
        <xdr:cNvSpPr txBox="1"/>
      </xdr:nvSpPr>
      <xdr:spPr>
        <a:xfrm>
          <a:off x="0" y="85725"/>
          <a:ext cx="1609725"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kern="1200">
              <a:latin typeface="Roboto" panose="02000000000000000000" pitchFamily="2" charset="0"/>
              <a:ea typeface="Roboto" panose="02000000000000000000" pitchFamily="2" charset="0"/>
              <a:cs typeface="Roboto" panose="02000000000000000000" pitchFamily="2" charset="0"/>
            </a:rPr>
            <a:t>NAVIGATION</a:t>
          </a:r>
          <a:r>
            <a:rPr lang="en-US" sz="1000" b="1" kern="1200" baseline="0">
              <a:latin typeface="Roboto" panose="02000000000000000000" pitchFamily="2" charset="0"/>
              <a:ea typeface="Roboto" panose="02000000000000000000" pitchFamily="2" charset="0"/>
              <a:cs typeface="Roboto" panose="02000000000000000000" pitchFamily="2" charset="0"/>
            </a:rPr>
            <a:t> MENU</a:t>
          </a:r>
          <a:endParaRPr lang="en-US" sz="1000" b="1" kern="1200">
            <a:latin typeface="Roboto" panose="02000000000000000000" pitchFamily="2" charset="0"/>
            <a:ea typeface="Roboto" panose="02000000000000000000" pitchFamily="2" charset="0"/>
            <a:cs typeface="Roboto" panose="02000000000000000000" pitchFamily="2"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95250</xdr:colOff>
      <xdr:row>0</xdr:row>
      <xdr:rowOff>171450</xdr:rowOff>
    </xdr:from>
    <xdr:to>
      <xdr:col>2</xdr:col>
      <xdr:colOff>447675</xdr:colOff>
      <xdr:row>21</xdr:row>
      <xdr:rowOff>106241</xdr:rowOff>
    </xdr:to>
    <xdr:grpSp>
      <xdr:nvGrpSpPr>
        <xdr:cNvPr id="24" name="Group 23">
          <a:extLst>
            <a:ext uri="{FF2B5EF4-FFF2-40B4-BE49-F238E27FC236}">
              <a16:creationId xmlns:a16="http://schemas.microsoft.com/office/drawing/2014/main" id="{53319F8E-20FA-4914-81FD-603AC4B3D14B}"/>
            </a:ext>
          </a:extLst>
        </xdr:cNvPr>
        <xdr:cNvGrpSpPr/>
      </xdr:nvGrpSpPr>
      <xdr:grpSpPr>
        <a:xfrm>
          <a:off x="95250" y="171450"/>
          <a:ext cx="1571625" cy="5411666"/>
          <a:chOff x="104776" y="219075"/>
          <a:chExt cx="1571625" cy="5411666"/>
        </a:xfrm>
      </xdr:grpSpPr>
      <xdr:sp macro="" textlink="">
        <xdr:nvSpPr>
          <xdr:cNvPr id="25" name="Rectangle: Rounded Corners 24">
            <a:extLst>
              <a:ext uri="{FF2B5EF4-FFF2-40B4-BE49-F238E27FC236}">
                <a16:creationId xmlns:a16="http://schemas.microsoft.com/office/drawing/2014/main" id="{77EF0D65-C6C4-D360-61C6-5CCE4A52FB5E}"/>
              </a:ext>
            </a:extLst>
          </xdr:cNvPr>
          <xdr:cNvSpPr/>
        </xdr:nvSpPr>
        <xdr:spPr>
          <a:xfrm>
            <a:off x="104776" y="219075"/>
            <a:ext cx="1457324" cy="5381625"/>
          </a:xfrm>
          <a:prstGeom prst="roundRect">
            <a:avLst>
              <a:gd name="adj" fmla="val 6141"/>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kern="1200"/>
          </a:p>
        </xdr:txBody>
      </xdr:sp>
      <xdr:sp macro="" textlink="">
        <xdr:nvSpPr>
          <xdr:cNvPr id="26" name="Rectangle: Rounded Corners 25">
            <a:hlinkClick xmlns:r="http://schemas.openxmlformats.org/officeDocument/2006/relationships" r:id="rId1"/>
            <a:extLst>
              <a:ext uri="{FF2B5EF4-FFF2-40B4-BE49-F238E27FC236}">
                <a16:creationId xmlns:a16="http://schemas.microsoft.com/office/drawing/2014/main" id="{25EA1543-B3B9-8CF7-7098-5E7DC9298190}"/>
              </a:ext>
            </a:extLst>
          </xdr:cNvPr>
          <xdr:cNvSpPr/>
        </xdr:nvSpPr>
        <xdr:spPr>
          <a:xfrm>
            <a:off x="247650" y="1289957"/>
            <a:ext cx="1171576" cy="247650"/>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DATABASE</a:t>
            </a:r>
          </a:p>
        </xdr:txBody>
      </xdr:sp>
      <xdr:sp macro="" textlink="">
        <xdr:nvSpPr>
          <xdr:cNvPr id="27" name="Rectangle: Rounded Corners 26">
            <a:hlinkClick xmlns:r="http://schemas.openxmlformats.org/officeDocument/2006/relationships" r:id="rId2"/>
            <a:extLst>
              <a:ext uri="{FF2B5EF4-FFF2-40B4-BE49-F238E27FC236}">
                <a16:creationId xmlns:a16="http://schemas.microsoft.com/office/drawing/2014/main" id="{ED3F3DDE-0B1B-749F-378B-89DBE011E395}"/>
              </a:ext>
            </a:extLst>
          </xdr:cNvPr>
          <xdr:cNvSpPr/>
        </xdr:nvSpPr>
        <xdr:spPr>
          <a:xfrm>
            <a:off x="247650" y="1936296"/>
            <a:ext cx="1171576" cy="249011"/>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LISTS</a:t>
            </a:r>
          </a:p>
        </xdr:txBody>
      </xdr:sp>
      <xdr:sp macro="" textlink="">
        <xdr:nvSpPr>
          <xdr:cNvPr id="28" name="Rectangle: Rounded Corners 27">
            <a:hlinkClick xmlns:r="http://schemas.openxmlformats.org/officeDocument/2006/relationships" r:id="rId3"/>
            <a:extLst>
              <a:ext uri="{FF2B5EF4-FFF2-40B4-BE49-F238E27FC236}">
                <a16:creationId xmlns:a16="http://schemas.microsoft.com/office/drawing/2014/main" id="{2F767841-EA32-7317-631A-DC15BF0A2EB8}"/>
              </a:ext>
            </a:extLst>
          </xdr:cNvPr>
          <xdr:cNvSpPr/>
        </xdr:nvSpPr>
        <xdr:spPr>
          <a:xfrm>
            <a:off x="247650" y="2711669"/>
            <a:ext cx="1171576" cy="247650"/>
          </a:xfrm>
          <a:prstGeom prst="roundRect">
            <a:avLst/>
          </a:prstGeom>
          <a:solidFill>
            <a:srgbClr val="3F2F55"/>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CHILD</a:t>
            </a:r>
            <a:r>
              <a:rPr lang="en-US" sz="1000" b="1" kern="1200" baseline="0">
                <a:solidFill>
                  <a:schemeClr val="bg1"/>
                </a:solidFill>
                <a:latin typeface="Calibri" panose="020F0502020204030204" pitchFamily="34" charset="0"/>
                <a:ea typeface="Calibri" panose="020F0502020204030204" pitchFamily="34" charset="0"/>
                <a:cs typeface="Calibri" panose="020F0502020204030204" pitchFamily="34" charset="0"/>
              </a:rPr>
              <a:t> PROT.</a:t>
            </a:r>
            <a:endPar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29" name="Rectangle: Rounded Corners 28">
            <a:hlinkClick xmlns:r="http://schemas.openxmlformats.org/officeDocument/2006/relationships" r:id="rId4"/>
            <a:extLst>
              <a:ext uri="{FF2B5EF4-FFF2-40B4-BE49-F238E27FC236}">
                <a16:creationId xmlns:a16="http://schemas.microsoft.com/office/drawing/2014/main" id="{F6114C58-DB19-6410-7495-8A9B12F86F02}"/>
              </a:ext>
            </a:extLst>
          </xdr:cNvPr>
          <xdr:cNvSpPr/>
        </xdr:nvSpPr>
        <xdr:spPr>
          <a:xfrm>
            <a:off x="247650" y="3059332"/>
            <a:ext cx="1171576" cy="247650"/>
          </a:xfrm>
          <a:prstGeom prst="roundRect">
            <a:avLst/>
          </a:prstGeom>
          <a:solidFill>
            <a:srgbClr val="A18DA9"/>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GBV</a:t>
            </a:r>
          </a:p>
        </xdr:txBody>
      </xdr:sp>
      <xdr:sp macro="" textlink="">
        <xdr:nvSpPr>
          <xdr:cNvPr id="30" name="Rectangle: Rounded Corners 29">
            <a:hlinkClick xmlns:r="http://schemas.openxmlformats.org/officeDocument/2006/relationships" r:id="rId5"/>
            <a:extLst>
              <a:ext uri="{FF2B5EF4-FFF2-40B4-BE49-F238E27FC236}">
                <a16:creationId xmlns:a16="http://schemas.microsoft.com/office/drawing/2014/main" id="{C1AA1F3A-E189-1739-82E9-04FD75821BA6}"/>
              </a:ext>
            </a:extLst>
          </xdr:cNvPr>
          <xdr:cNvSpPr/>
        </xdr:nvSpPr>
        <xdr:spPr>
          <a:xfrm>
            <a:off x="247650" y="3406995"/>
            <a:ext cx="1171576" cy="247650"/>
          </a:xfrm>
          <a:prstGeom prst="roundRect">
            <a:avLst/>
          </a:prstGeom>
          <a:solidFill>
            <a:srgbClr val="EF4B41"/>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MINE ACTION</a:t>
            </a:r>
          </a:p>
        </xdr:txBody>
      </xdr:sp>
      <xdr:sp macro="" textlink="">
        <xdr:nvSpPr>
          <xdr:cNvPr id="31" name="Rectangle: Rounded Corners 30">
            <a:hlinkClick xmlns:r="http://schemas.openxmlformats.org/officeDocument/2006/relationships" r:id="rId6"/>
            <a:extLst>
              <a:ext uri="{FF2B5EF4-FFF2-40B4-BE49-F238E27FC236}">
                <a16:creationId xmlns:a16="http://schemas.microsoft.com/office/drawing/2014/main" id="{799C4AC3-6AB6-8DE6-E27E-EF8EB7692B61}"/>
              </a:ext>
            </a:extLst>
          </xdr:cNvPr>
          <xdr:cNvSpPr/>
        </xdr:nvSpPr>
        <xdr:spPr>
          <a:xfrm>
            <a:off x="247650" y="3754658"/>
            <a:ext cx="1171576" cy="247650"/>
          </a:xfrm>
          <a:prstGeom prst="roundRect">
            <a:avLst/>
          </a:prstGeom>
          <a:solidFill>
            <a:srgbClr val="FF6600"/>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HLP</a:t>
            </a:r>
          </a:p>
        </xdr:txBody>
      </xdr:sp>
      <xdr:pic>
        <xdr:nvPicPr>
          <xdr:cNvPr id="32" name="Graphic 31" descr="Home with solid fill">
            <a:hlinkClick xmlns:r="http://schemas.openxmlformats.org/officeDocument/2006/relationships" r:id="rId7"/>
            <a:extLst>
              <a:ext uri="{FF2B5EF4-FFF2-40B4-BE49-F238E27FC236}">
                <a16:creationId xmlns:a16="http://schemas.microsoft.com/office/drawing/2014/main" id="{07F6B887-7A75-360C-7E97-351E5B5BD055}"/>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571501" y="4953000"/>
            <a:ext cx="523875" cy="523875"/>
          </a:xfrm>
          <a:prstGeom prst="rect">
            <a:avLst/>
          </a:prstGeom>
        </xdr:spPr>
      </xdr:pic>
      <xdr:sp macro="" textlink="">
        <xdr:nvSpPr>
          <xdr:cNvPr id="33" name="TextBox 32">
            <a:extLst>
              <a:ext uri="{FF2B5EF4-FFF2-40B4-BE49-F238E27FC236}">
                <a16:creationId xmlns:a16="http://schemas.microsoft.com/office/drawing/2014/main" id="{819A0B2E-F97E-0054-8B89-4DDAD16A84C5}"/>
              </a:ext>
            </a:extLst>
          </xdr:cNvPr>
          <xdr:cNvSpPr txBox="1"/>
        </xdr:nvSpPr>
        <xdr:spPr>
          <a:xfrm>
            <a:off x="255814" y="707572"/>
            <a:ext cx="1153886" cy="4789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General overview of the consolidated response</a:t>
            </a:r>
            <a:r>
              <a:rPr lang="en-US" sz="800" i="1" kern="1200" baseline="0">
                <a:latin typeface="Calibri" panose="020F0502020204030204" pitchFamily="34" charset="0"/>
                <a:ea typeface="Calibri" panose="020F0502020204030204" pitchFamily="34" charset="0"/>
                <a:cs typeface="Calibri" panose="020F0502020204030204" pitchFamily="34" charset="0"/>
              </a:rPr>
              <a:t> framework</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34" name="Rectangle: Rounded Corners 33">
            <a:hlinkClick xmlns:r="http://schemas.openxmlformats.org/officeDocument/2006/relationships" r:id="rId10"/>
            <a:extLst>
              <a:ext uri="{FF2B5EF4-FFF2-40B4-BE49-F238E27FC236}">
                <a16:creationId xmlns:a16="http://schemas.microsoft.com/office/drawing/2014/main" id="{FBE67E8E-156A-EC17-6843-73F7A6BC3E3E}"/>
              </a:ext>
            </a:extLst>
          </xdr:cNvPr>
          <xdr:cNvSpPr/>
        </xdr:nvSpPr>
        <xdr:spPr>
          <a:xfrm>
            <a:off x="247650" y="484415"/>
            <a:ext cx="1171576" cy="247650"/>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FRAMEWORK</a:t>
            </a:r>
          </a:p>
        </xdr:txBody>
      </xdr:sp>
      <xdr:sp macro="" textlink="">
        <xdr:nvSpPr>
          <xdr:cNvPr id="35" name="TextBox 34">
            <a:extLst>
              <a:ext uri="{FF2B5EF4-FFF2-40B4-BE49-F238E27FC236}">
                <a16:creationId xmlns:a16="http://schemas.microsoft.com/office/drawing/2014/main" id="{D2ABC8DB-A456-E790-DD4D-A08544FDA9E2}"/>
              </a:ext>
            </a:extLst>
          </xdr:cNvPr>
          <xdr:cNvSpPr txBox="1"/>
        </xdr:nvSpPr>
        <xdr:spPr>
          <a:xfrm>
            <a:off x="255814" y="1545772"/>
            <a:ext cx="1153886" cy="359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Extensive</a:t>
            </a:r>
            <a:r>
              <a:rPr lang="en-US" sz="800" i="1" kern="1200" baseline="0">
                <a:latin typeface="Calibri" panose="020F0502020204030204" pitchFamily="34" charset="0"/>
                <a:ea typeface="Calibri" panose="020F0502020204030204" pitchFamily="34" charset="0"/>
                <a:cs typeface="Calibri" panose="020F0502020204030204" pitchFamily="34" charset="0"/>
              </a:rPr>
              <a:t> database of all activities</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36" name="TextBox 35">
            <a:extLst>
              <a:ext uri="{FF2B5EF4-FFF2-40B4-BE49-F238E27FC236}">
                <a16:creationId xmlns:a16="http://schemas.microsoft.com/office/drawing/2014/main" id="{77D5B5C1-1A45-E4B1-71F2-2F5B422DE91C}"/>
              </a:ext>
            </a:extLst>
          </xdr:cNvPr>
          <xdr:cNvSpPr txBox="1"/>
        </xdr:nvSpPr>
        <xdr:spPr>
          <a:xfrm>
            <a:off x="255814" y="2200276"/>
            <a:ext cx="1153886" cy="359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Simple</a:t>
            </a:r>
            <a:r>
              <a:rPr lang="en-US" sz="800" i="1" kern="1200" baseline="0">
                <a:latin typeface="Calibri" panose="020F0502020204030204" pitchFamily="34" charset="0"/>
                <a:ea typeface="Calibri" panose="020F0502020204030204" pitchFamily="34" charset="0"/>
                <a:cs typeface="Calibri" panose="020F0502020204030204" pitchFamily="34" charset="0"/>
              </a:rPr>
              <a:t> lists (activities, indicators, etc) </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cxnSp macro="">
        <xdr:nvCxnSpPr>
          <xdr:cNvPr id="37" name="Straight Connector 36">
            <a:extLst>
              <a:ext uri="{FF2B5EF4-FFF2-40B4-BE49-F238E27FC236}">
                <a16:creationId xmlns:a16="http://schemas.microsoft.com/office/drawing/2014/main" id="{E76141F8-4A29-5631-B3C1-F85012727A20}"/>
              </a:ext>
            </a:extLst>
          </xdr:cNvPr>
          <xdr:cNvCxnSpPr/>
        </xdr:nvCxnSpPr>
        <xdr:spPr>
          <a:xfrm>
            <a:off x="256190" y="2632513"/>
            <a:ext cx="1140372" cy="0"/>
          </a:xfrm>
          <a:prstGeom prst="line">
            <a:avLst/>
          </a:prstGeom>
          <a:ln w="12700"/>
        </xdr:spPr>
        <xdr:style>
          <a:lnRef idx="2">
            <a:schemeClr val="dk1"/>
          </a:lnRef>
          <a:fillRef idx="0">
            <a:schemeClr val="dk1"/>
          </a:fillRef>
          <a:effectRef idx="1">
            <a:schemeClr val="dk1"/>
          </a:effectRef>
          <a:fontRef idx="minor">
            <a:schemeClr val="tx1"/>
          </a:fontRef>
        </xdr:style>
      </xdr:cxnSp>
      <xdr:sp macro="" textlink="">
        <xdr:nvSpPr>
          <xdr:cNvPr id="38" name="TextBox 37">
            <a:extLst>
              <a:ext uri="{FF2B5EF4-FFF2-40B4-BE49-F238E27FC236}">
                <a16:creationId xmlns:a16="http://schemas.microsoft.com/office/drawing/2014/main" id="{C360DD87-5912-E8C4-4496-3B26DE92AB03}"/>
              </a:ext>
            </a:extLst>
          </xdr:cNvPr>
          <xdr:cNvSpPr txBox="1"/>
        </xdr:nvSpPr>
        <xdr:spPr>
          <a:xfrm>
            <a:off x="255814" y="4361465"/>
            <a:ext cx="1153886" cy="4782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Specific</a:t>
            </a:r>
            <a:r>
              <a:rPr lang="en-US" sz="800" i="1" kern="1200" baseline="0">
                <a:latin typeface="Calibri" panose="020F0502020204030204" pitchFamily="34" charset="0"/>
                <a:ea typeface="Calibri" panose="020F0502020204030204" pitchFamily="34" charset="0"/>
                <a:cs typeface="Calibri" panose="020F0502020204030204" pitchFamily="34" charset="0"/>
              </a:rPr>
              <a:t> lists of activities for internal and external coherence</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39" name="Rectangle: Rounded Corners 38">
            <a:hlinkClick xmlns:r="http://schemas.openxmlformats.org/officeDocument/2006/relationships" r:id="rId11"/>
            <a:extLst>
              <a:ext uri="{FF2B5EF4-FFF2-40B4-BE49-F238E27FC236}">
                <a16:creationId xmlns:a16="http://schemas.microsoft.com/office/drawing/2014/main" id="{ED8D304F-EAC6-DB02-05A2-C7BBEA6F549B}"/>
              </a:ext>
            </a:extLst>
          </xdr:cNvPr>
          <xdr:cNvSpPr/>
        </xdr:nvSpPr>
        <xdr:spPr>
          <a:xfrm>
            <a:off x="504825" y="4102320"/>
            <a:ext cx="1171576" cy="247650"/>
          </a:xfrm>
          <a:prstGeom prst="roundRect">
            <a:avLst/>
          </a:prstGeom>
          <a:solidFill>
            <a:schemeClr val="bg1"/>
          </a:solidFill>
          <a:ln w="9525">
            <a:solidFill>
              <a:schemeClr val="tx1"/>
            </a:solidFill>
          </a:ln>
          <a:effectLst>
            <a:outerShdw blurRad="50800" dist="38100" dir="2700000" algn="tl" rotWithShape="0">
              <a:prstClr val="black">
                <a:alpha val="40000"/>
              </a:prstClr>
            </a:outerShdw>
          </a:effectLst>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tx1"/>
                </a:solidFill>
                <a:latin typeface="Calibri" panose="020F0502020204030204" pitchFamily="34" charset="0"/>
                <a:ea typeface="Calibri" panose="020F0502020204030204" pitchFamily="34" charset="0"/>
                <a:cs typeface="Calibri" panose="020F0502020204030204" pitchFamily="34" charset="0"/>
              </a:rPr>
              <a:t>OCHA</a:t>
            </a:r>
            <a:r>
              <a:rPr lang="en-US" sz="1000" b="1" kern="1200" baseline="0">
                <a:solidFill>
                  <a:schemeClr val="tx1"/>
                </a:solidFill>
                <a:latin typeface="Calibri" panose="020F0502020204030204" pitchFamily="34" charset="0"/>
                <a:ea typeface="Calibri" panose="020F0502020204030204" pitchFamily="34" charset="0"/>
                <a:cs typeface="Calibri" panose="020F0502020204030204" pitchFamily="34" charset="0"/>
              </a:rPr>
              <a:t> MENU</a:t>
            </a:r>
            <a:endParaRPr lang="en-US" sz="1000" b="1" kern="1200">
              <a:solidFill>
                <a:schemeClr val="tx1"/>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40" name="TextBox 39">
            <a:extLst>
              <a:ext uri="{FF2B5EF4-FFF2-40B4-BE49-F238E27FC236}">
                <a16:creationId xmlns:a16="http://schemas.microsoft.com/office/drawing/2014/main" id="{B60BF19D-DCD0-3DC3-6F6E-BD13064575C1}"/>
              </a:ext>
            </a:extLst>
          </xdr:cNvPr>
          <xdr:cNvSpPr txBox="1"/>
        </xdr:nvSpPr>
        <xdr:spPr>
          <a:xfrm>
            <a:off x="255814" y="5401888"/>
            <a:ext cx="1153886" cy="228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b="1" i="0" kern="1200">
                <a:latin typeface="Calibri" panose="020F0502020204030204" pitchFamily="34" charset="0"/>
                <a:ea typeface="Calibri" panose="020F0502020204030204" pitchFamily="34" charset="0"/>
                <a:cs typeface="Calibri" panose="020F0502020204030204" pitchFamily="34" charset="0"/>
              </a:rPr>
              <a:t>README</a:t>
            </a:r>
          </a:p>
        </xdr:txBody>
      </xdr:sp>
    </xdr:grpSp>
    <xdr:clientData/>
  </xdr:twoCellAnchor>
  <xdr:twoCellAnchor>
    <xdr:from>
      <xdr:col>0</xdr:col>
      <xdr:colOff>0</xdr:colOff>
      <xdr:row>0</xdr:row>
      <xdr:rowOff>76200</xdr:rowOff>
    </xdr:from>
    <xdr:to>
      <xdr:col>2</xdr:col>
      <xdr:colOff>390525</xdr:colOff>
      <xdr:row>1</xdr:row>
      <xdr:rowOff>314325</xdr:rowOff>
    </xdr:to>
    <xdr:sp macro="" textlink="">
      <xdr:nvSpPr>
        <xdr:cNvPr id="41" name="TextBox 40">
          <a:extLst>
            <a:ext uri="{FF2B5EF4-FFF2-40B4-BE49-F238E27FC236}">
              <a16:creationId xmlns:a16="http://schemas.microsoft.com/office/drawing/2014/main" id="{77EAC96D-583C-43B3-89EA-9730779E335E}"/>
            </a:ext>
          </a:extLst>
        </xdr:cNvPr>
        <xdr:cNvSpPr txBox="1"/>
      </xdr:nvSpPr>
      <xdr:spPr>
        <a:xfrm>
          <a:off x="0" y="76200"/>
          <a:ext cx="1609725"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kern="1200">
              <a:latin typeface="Roboto" panose="02000000000000000000" pitchFamily="2" charset="0"/>
              <a:ea typeface="Roboto" panose="02000000000000000000" pitchFamily="2" charset="0"/>
              <a:cs typeface="Roboto" panose="02000000000000000000" pitchFamily="2" charset="0"/>
            </a:rPr>
            <a:t>NAVIGATION</a:t>
          </a:r>
          <a:r>
            <a:rPr lang="en-US" sz="1000" b="1" kern="1200" baseline="0">
              <a:latin typeface="Roboto" panose="02000000000000000000" pitchFamily="2" charset="0"/>
              <a:ea typeface="Roboto" panose="02000000000000000000" pitchFamily="2" charset="0"/>
              <a:cs typeface="Roboto" panose="02000000000000000000" pitchFamily="2" charset="0"/>
            </a:rPr>
            <a:t> MENU</a:t>
          </a:r>
          <a:endParaRPr lang="en-US" sz="1000" b="1" kern="1200">
            <a:latin typeface="Roboto" panose="02000000000000000000" pitchFamily="2" charset="0"/>
            <a:ea typeface="Roboto" panose="02000000000000000000" pitchFamily="2" charset="0"/>
            <a:cs typeface="Roboto" panose="02000000000000000000" pitchFamily="2" charset="0"/>
          </a:endParaRPr>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Francesco Michele" refreshedDate="45931.649208564813" createdVersion="8" refreshedVersion="8" minRefreshableVersion="3" recordCount="336" xr:uid="{DA85D255-5DFF-4D97-8710-ACB4749BD94F}">
  <cacheSource type="worksheet">
    <worksheetSource name="DB"/>
  </cacheSource>
  <cacheFields count="23">
    <cacheField name="ID_Pillar" numFmtId="0">
      <sharedItems containsBlank="1" count="7">
        <s v="P02"/>
        <s v="P01"/>
        <s v="P03"/>
        <s v="P05"/>
        <s v="P04"/>
        <s v="P06"/>
        <m u="1"/>
      </sharedItems>
    </cacheField>
    <cacheField name="Response Pillar" numFmtId="0">
      <sharedItems containsBlank="1" count="9">
        <s v="Provision of targeted essential services and individual assistance"/>
        <s v="Identification, monitoring and analysis of protection risks and needs"/>
        <s v="Community-based protection and support to social cohesion"/>
        <s v="Capacity strengthening and institutional support to reinforce protection environment"/>
        <s v="Communication and provision of information to reinforce people's capacities and strategies"/>
        <s v="Advocacy and lobby efforts to reinforce protection environment"/>
        <s v="Community-based/led activities to prevent, reduce or address protection risk" u="1"/>
        <m u="1"/>
        <s v="Conflict/dispute resolution and social cohesion interventions" u="1"/>
      </sharedItems>
    </cacheField>
    <cacheField name="ID_Modality" numFmtId="0">
      <sharedItems/>
    </cacheField>
    <cacheField name="Programming Modalities" numFmtId="0">
      <sharedItems containsBlank="1" count="32">
        <s v="Assistance and support to ensure safe spaces and environments     "/>
        <s v="Coordination and support for intersectional safeguards in preparedness, contingency planning and response."/>
        <s v="Individual protection assistance, including protection case management, mediation as well as provision of various forms of assistance, including cash"/>
        <s v="Legal services (information, counseling, legal assistance)"/>
        <s v="Referral to respond to protection risks and resulting needs, including protection desks "/>
        <s v="Protection analysis, including prioritization of critical protection risks"/>
        <s v="Protection assessments and consultations, including risks identification"/>
        <s v="Protection Monitoring"/>
        <s v="Community-based/led activities to prevent, reduce or address protection risk"/>
        <s v="Conflict/dispute resolution and social cohesion interventions"/>
        <s v="Establishment or strengthening of community mechanisms, including local structures and networks"/>
        <s v="Capacity strengthening for local and  national authorities, other actors responsible for adhering to laws and policies and protection service providers"/>
        <s v="Protection by presence"/>
        <s v="Strengthening community self-protection through community-based/led protection planning and activities"/>
        <s v="Awareness, information, communication and education campaigns to access rights and entitlements"/>
        <s v="Early warning systems"/>
        <s v="Protection risk education and awareness"/>
        <s v="Rights awareness"/>
        <s v="Training of other humanitarian actors and non-protection service providers"/>
        <s v="Institutional and technical support on laws and policies "/>
        <s v="Training of front line responders and protection actors"/>
        <s v="Advocacy and engagement for the realization of the Centrality of Protection, including integrating and mainstreaming protection into humanitarian response."/>
        <s v="Mediation, negotiation and conflict resolution"/>
        <s v="Specific advocacy to strengthen protection through law and policy"/>
        <s v="Strengthening of advocacy and lobby efforts on protection"/>
        <s v="Targeted private or public advocacy actions, strategies and campaigns"/>
        <s v="Training of frontline responders and protection actors" u="1"/>
        <m u="1"/>
        <s v="Establishment, Support &amp; Adaptation for Safe and Inclusive Spaces for Psychosocial, Educational, and Developmental Activities" u="1"/>
        <s v="Protection risks education and awareness" u="1"/>
        <s v="Referral to respond to protection risks and resulting needs, including protection desks" u="1"/>
        <s v="Awareness, information, communication and education campaigns on to access rights and entitlements." u="1"/>
      </sharedItems>
    </cacheField>
    <cacheField name="Common Activity" numFmtId="0">
      <sharedItems containsBlank="1" count="131">
        <s v="Establishment, support &amp; adaptation of safe and inclusive spaces or areas"/>
        <s v="Support affected people's safety in spaces or areas"/>
        <s v="Establishment or Support to ensure intersectional safeguards in emergencies"/>
        <s v="Implement and support case manegement actions "/>
        <s v="Support family tracing and reunification"/>
        <s v="Undertake protection risks mitigation and prevention activities"/>
        <s v="Provision of financial, cash or voucher / CVA assistance  for protection outcomes"/>
        <s v="Provide psychosocial and Social-Emotional Support Activities for Men, Women, Children, Adolescents, and Caregivers"/>
        <s v="Provide recovery services and support for members of armed forces or groups"/>
        <s v="Provide specific support through Individual Protection Assistance, including provision of essential protection-related kits or items"/>
        <s v="Provision of legal counselling to individuals"/>
        <s v="Provision of legal assistance, including on legal identity"/>
        <s v="Provide support and assistance on housing, land and property"/>
        <s v="Implement referral actions to respond to critical protection risks"/>
        <s v="Conduct analyses of the protection environment to prevent and respond to critical protection risks"/>
        <s v="Mapping, registration and profiling to inform protection risk prevention and response"/>
        <s v="Conduct protection needs assessments"/>
        <s v="Conduct protection risks assessments"/>
        <s v="Establishment or support to protection monitoring systems at national and subnational levels."/>
        <s v="Monitoring and consultation activities, including incidents, protection, human rights violations or displacement"/>
        <s v="Implement community activities for risk mitigation"/>
        <s v="Facilitate or support to dialogue, mediation, peacefull coexistince or conflict resolution"/>
        <s v="Reinforcement or establishment of community mechanisms, including local structures and networks "/>
        <s v="Provide training and capacity building to local, national or other bodies on service provision"/>
        <s v="Provide capacity support to members of community mechanisms, including local structures and networks"/>
        <s v="Deploy monitoring and deterrence mechanisms"/>
        <s v="Support and strengthen community self-protection initiatives or planning"/>
        <s v="Conduct public campaigns or education to prevent protection risks and inform communities about available protection services"/>
        <s v="Establish and strengthen locally-led early warning mechanisms and systems "/>
        <s v="Deliver targeted protective information and guidance sessions on protection risks and response"/>
        <s v="Conduct public campaigns or education on legal identiy, housing, land and property"/>
        <s v="Deliver targeted protective information and guidance sessions on IHL, IHRL and laws"/>
        <s v="Provide training and capacity building to local, national or other bodies on incidents or humant rights violation identification, documentation and monitoring"/>
        <s v="Provide training and capacity building of non-protection humanitarian actors on service provision"/>
        <s v="Legal and policy sypport on IHL, IHRL and laws"/>
        <s v="Provide training and capacity building of service providers or frontline actors on IHL, IHRL and laws"/>
        <s v="Provide training and capacity building of service providers or frontline actors on service provision"/>
        <s v="Provide training and capacity building of non-protection humanitarian actors on IHL, IHRL and laws"/>
        <s v="Engage to reduce negative protection impacts of humanitarian response"/>
        <s v="Provide support to HCT Centrality of Protection"/>
        <s v="Negotiation initiatives to prevent, reduce or respond to protection risks"/>
        <s v="Targeted legal and policy advocacy on IHL, IHRL and laws to reduce protection risks"/>
        <s v="Conduct advocacy campaigns to reduce protection risks"/>
        <s v="Provide support, coordination and initiatives to strengthen collective advocacy on protection"/>
        <s v="Carry out advocacy actions (strategic engagement, events, meetings, messages, documents) with authorities/duty bearers"/>
        <s v="Carry out advocacy actions (strategic engagement, events, meetings, messages, documents) with other stakeholders "/>
        <s v="Support people affected safety in spaces or areas" u="1"/>
        <s v="Legal counselling to individuals" u="1"/>
        <s v="Engagement to reduce negative protection impacts of humanitarian response" u="1"/>
        <s v="Advocacy actions (strategic engagement, events, meetings, messages, documents) with other stakeholders " u="1"/>
        <s v="Recovery services and support for members of armed forces or groups" u="1"/>
        <s v="Public campaigns or education to prevent protection risks and inform communities about available protection services" u="1"/>
        <s v="Training and capacity building to local, national or other bodies on incidents or humant rights violation identification, documentation and monitoring" u="1"/>
        <s v="Capacity support to members of community mechanisms, including local structures and networks" u="1"/>
        <s v="Training and capacity building to local, national or other bodies on service provision" u="1"/>
        <s v="Community activities for risk mitigation" u="1"/>
        <s v="Facilitation or support to dialogue, mediation, peacefull coexistince or conflict resolution" u="1"/>
        <s v="Locally-led early warning mechanisms and systems " u="1"/>
        <s v="Case manegement actions " u="1"/>
        <s v="Referral actions to respond to critical protection risks" u="1"/>
        <s v="Psychosocial and Social-Emotional Support Activities for Men, Women, Children, Adolescents, and Caregivers" u="1"/>
        <s v="Specific support through Individual Protection Assistance, including provision of essential protection-related kits or items" u="1"/>
        <s v="Protection risks mitigation and prevention activities" u="1"/>
        <s v="Support and assistance on housing, land and property" u="1"/>
        <s v="Analyses of the protection environment to prevent and respond to critical protection risks" u="1"/>
        <s v="Protection needs assessments" u="1"/>
        <s v="Protection risks assessments" u="1"/>
        <s v="Monitoring and deterrence mechanisms" u="1"/>
        <s v="Targeted protective information and guidance sessions on protection risks and response" u="1"/>
        <s v="Family tracing and reunification" u="1"/>
        <s v="Training and capacity building of non-protection humanitarian actors on IHL, IHRL and laws" u="1"/>
        <s v="Training and capacity building of non-protection humanitarian actors on service provision" u="1"/>
        <s v="Public campaigns or education on legal identiy, housing, land and property" u="1"/>
        <s v="Targeted protective information and guidance sessions on IHL, IHRL and laws" u="1"/>
        <s v="Initiatives, support and coordination to strengthen collective advocacy on protection" u="1"/>
        <s v="Community self-protection initiatives or planning" u="1"/>
        <s v="Support to HCT Centrality of Protection" u="1"/>
        <s v="Advocacy actions (strategic engagement, events, meetings, messages, documents) with authorities/duty bearers" u="1"/>
        <s v="Advocacy campaigns to reduce protection risks" u="1"/>
        <s v="Training and capacity building of service providers or frontline actors on IHL, IHRL and laws" u="1"/>
        <s v="Training and capacity building of service providers or frontline actors on service provision" u="1"/>
        <s v="Advocacy actions including events, meetings, messages, documents or other means" u="1"/>
        <s v="Targeted advocacy actions including events, meetings, messages, documents or other means with authorities" u="1"/>
        <s v="Reinforcement or establishment of local structures and networks, including frontline protection responders" u="1"/>
        <s v="Capacity support to community mechanisms, including local structures and networks" u="1"/>
        <m u="1"/>
        <s v="Mapping, census, registration or audit to support protection risk prevention and response" u="1"/>
        <s v="Provision of essential protection-related items or resources to individuals at risk (excluding cash)" u="1"/>
        <s v="Provision of financial or in-kind assistance (cash, voucher / CVA) for protection outcomes" u="1"/>
        <s v="Specific support through Individual Protection Assistance" u="1"/>
        <s v="Individual support to strengthen capacities to mitigate and prevent protection risks" u="1"/>
        <s v="Support and assistance on house, land and property" u="1"/>
        <s v="Urgent referral actions to respond to critical protection risks" u="1"/>
        <s v="Specific support to community-led initiatives" u="1"/>
        <s v="Direct support to community self-protection initiatives or planning" u="1"/>
        <s v="Facilitation or support to dialogue, mediation or conflict resolution" u="1"/>
        <s v="Facilitation or support to peaceful coexistence and social cohesion to mitigate protection risks" u="1"/>
        <s v="Support, reinforcement or establishment of local structures and networks, including frontline protection responders" u="1"/>
        <s v="Co-participation in community-led initiatives for self protection for prevention, planning and response" u="1"/>
        <s v="Training or capacity strengthening of community-based protection structure or groups members" u="1"/>
        <s v="Legal and land specific awareness campaigns and education" u="1"/>
        <s v="HR /IHL specific awareness raising, education or communication" u="1"/>
        <s v="Awareness-raising sessions or education to prevent and respond to Protection Risks" u="1"/>
        <s v="Support to locally-led early warning mechanisms and systems " u="1"/>
        <s v="Targeted legal and policy capacity strengthening to curb IHL/IHRL violations driving protection risks." u="1"/>
        <s v="Training of service providers or frontline actors on human rights and laws" u="1"/>
        <s v="Training of service providers or frontline actors on service provision" u="1"/>
        <s v="Training of non-protection humanitarian actors on human rights and laws" u="1"/>
        <s v="Training of non-protection humanitarian actors on service provision" u="1"/>
        <s v="Targeted legal and policy advocacy to curb IHL/IHRL violations driving protection risks." u="1"/>
        <s v="Advocacy actions including events, meetings, messages, documents targeting decision makers at national or local levels" u="1"/>
        <s v="Initiatives, support and coordination of advocacy campaigns" u="1"/>
        <s v="Support or establishment of local structures and networks" u="1"/>
        <s v="Support and reinforcement of frontline protection responders" u="1"/>
        <s v="Training of services providers or frontline actors on service provision" u="1"/>
        <s v="Establishment, Support &amp; Adaptation for Safe and Inclusive Spaces for Psychosocial, Educational, and Developmental Activities" u="1"/>
        <s v="Mediation, negotiation and conflict resolution" u="1"/>
        <s v="Training of services providers or frontline actors" u="1"/>
        <s v="Training or capacity strengthening of humanitarian workers across sectors" u="1"/>
        <s v="Community-based protection structures or groups established, supported or strengthened." u="1"/>
        <s v="Monitoring activities, including incidents, protection, human rights violations or displacement" u="1"/>
        <s v="Number of mapping, census, registrations or audits to support protection risk prevention and response" u="1"/>
        <s v="Incident or violations monitoring" u="1"/>
        <s v="Legal assistance to individuals" u="1"/>
        <s v="Support and assistance on property, land and possessions" u="1"/>
        <s v="Establishment, Support &amp; Adaptation of Safe and Inclusive Spaces for Psychosocial, Educational, and Developmental Activities" u="1"/>
        <s v="Provision of essential protection-related items to individuals at risk" u="1"/>
        <s v="Support and strengthening of inviduals capacities to mitigate and prevent protection risks" u="1"/>
        <s v="Group-Based Psychosocial and Social-Emotional Support Activities for Men, Women, Children, Adolescents, and Caregivers" u="1"/>
        <s v="Provision of financial assistance in the form of emergency cash or direct service payments" u="1"/>
        <s v="Establishment and Adaptation of Safe and Inclusive Spaces for Group-Based Psychosocial, Educational, and Developmental Activities" u="1"/>
      </sharedItems>
    </cacheField>
    <cacheField name="Common Specific Indicator" numFmtId="0">
      <sharedItems count="50">
        <s v="Number of risk areas identified with safety measures implemented to limit the risk of incidents"/>
        <s v="Number of safe and inclusive group activity locations secured, established and maintained for persons well-being"/>
        <s v="Number of people affected supported through safe, inclusive locations established and maintained for persons well-being"/>
        <s v="Number of safeguards mechanisms established in preparedness, contingency planning and response."/>
        <s v="Number of new protection case management cases opened and receiving case management services tailored to their needs."/>
        <s v="Number of UASC supported through identification, documentation and reunification"/>
        <s v="Number of people affected who have benefitted from risk mitigation activities"/>
        <s v="Number of people affected benefiting from emergency cash assistance or direct service payments"/>
        <s v="Number of people affected,benefiting from age-, gender-, and disability-sensitive psychosocial support through group or individual activities"/>
        <s v="Number of people affected demobilized from armed forces or armed groups who received recovery services or other assistance (e.g., healthcare, MHPSS, education)"/>
        <s v="Number of people affected supported through Individual Protection Assistance, including provision of essential protection-related kits or items"/>
        <s v="Number of people affected receiving legal assistance or counselling"/>
        <s v="Number of people affected receiving housing, land and property support"/>
        <s v="Number of functional multisectoral referral pathways established at national and subnational levels"/>
        <s v="Number of operational mechanisms available to affected population for urgent needs, including integrated service delivery points, hotlines or protection desk established."/>
        <s v="Number of people affected at risk who were safely referred and connected to appropriate services in response to urgent protection"/>
        <s v="Number of actors engaged in joined-up and collective analyses processes"/>
        <s v="Number of analyses documents, reports or other products shared with relevant stakeholders"/>
        <s v="Number of mapping, registrations and profiling to inform protection risk prevention and response"/>
        <s v="Number of people affected participating in monitoring of protection situations"/>
        <s v="Number of protection monitoring systems established at national and subnational levels."/>
        <s v="Number of instances of violence, coercion, or deliberate deprivation documented and reported (incidents, violations, etc..)"/>
        <s v="Number of community-based/led activities implemented to mitigate identified protection risks"/>
        <s v="Number of people affected engaged in mediation, negotation or conflict resolution activities"/>
        <s v="Number of community mechanisms, including local structures and networks established, supported, reinforced"/>
        <s v="Number of people affected from local, national or other bodies trained or supported in the provision of protection services"/>
        <s v="Number of people affected engaged or supported for strengthened and sustainable community mechanisms, including local mechanisms and networks"/>
        <s v="Number of frontline protection monitors, mobile units and/or responders deployed"/>
        <s v="Number of community-led initiatives for self protection benefitting from direct support and capacity strengthening "/>
        <s v="Number of thematic campaigns providing information and guidance for protection (social media, videos, text blasting, radio broadcast etc.)"/>
        <s v="Number of early warning or critical information systems and mechanisms established"/>
        <s v="Number of people affected directly receiving information and guidance to prevent and respond to Protection Risks"/>
        <s v="Number of people affected from local, national or other bodies trained or supported in incidents or human rights violations identification, documentation and monitoring"/>
        <s v="Number of humanitarian workers across sectors receiving capacity strengthening, including training, refresher courses, orientations or other support."/>
        <s v="Number of instances of legal and policy support, including meetings, training, sessions, secondments, workshops or technical advice"/>
        <s v="Number of services providers or frontline actors receiving capacity strengthening, including training, refresher courses, orientations or other support."/>
        <s v="Number of mechanisms, strategies, planning or systems to reduce negative impacts of the humanitarian response"/>
        <s v="Number of actors and organizations directly engaged to achieve protection outcomes"/>
        <s v="Number of advocacy actions (events, meetings, messages, documents) targeting humanitarian coordination and leadership to achieve protection outcomes"/>
        <s v="Number of negotiation held between parties "/>
        <s v="Number of advocacy actions (events, meetings, messages, documents) on IHL, IHRL and laws to reduce protection risks."/>
        <s v="Number of thematic advocacy campaigns"/>
        <s v="Number of actors and organizations receiving advocacy focused capacity support "/>
        <s v="Number of authorities and duty bearers directly engaged to achieve protection outcomes"/>
        <s v="Number of people affected who has benefitted from risk mitigation activities" u="1"/>
        <s v="Number of authorities and duty bearers directly engaged through advocacy actions" u="1"/>
        <s v="Number of communities local mechanisms, community-based structure and networks established, engaged or supported" u="1"/>
        <s v="Number of people affected engaged or supported for strengthened and sustainable local mechanisms and networks " u="1"/>
        <s v="Number of advocacy actions (events, meetings, messages, documents) targeting humanitarian coordination and leadership" u="1"/>
        <s v="Number of mechanisms, strategies, planning or systems with safeguards to reduce negative protection impacts" u="1"/>
      </sharedItems>
    </cacheField>
    <cacheField name="Unit of Analysis" numFmtId="0">
      <sharedItems containsBlank="1" count="13">
        <s v="Areas"/>
        <s v="People affected"/>
        <s v="Mechanisms"/>
        <s v="Response Actors"/>
        <s v="Resources"/>
        <s v="Violations"/>
        <s v="Staff"/>
        <s v="Actions"/>
        <m u="1"/>
        <s v="Individuals" u="1"/>
        <s v="Incidents" u="1"/>
        <s v="Communities" u="1"/>
        <s v="Duty bearers" u="1"/>
      </sharedItems>
    </cacheField>
    <cacheField name="Common Generalized indicator" numFmtId="0">
      <sharedItems count="23">
        <s v="Number of risk areas identified with safety measures implemented to limit the risk of incidents"/>
        <s v="Number of people affected benefiting from risk mitigation, recovery, and resilience support (including demobilization and reintegration, safe and inclusive spaces, and vocational or life-skills development)."/>
        <s v="Number of operational mechanisms available to affected population for urgent needs"/>
        <s v="Number of people affected supported through Individual Protection Assistance, including provision of essential protection-related kits or items"/>
        <s v="Number of people affected supported through direct protection services"/>
        <s v="Number of people affected benefiting from emergency cash assistance or direct service payments"/>
        <s v="Number of people affected participating in monitoring of protection situations"/>
        <s v="Number of analyses documents, reports or other products developed and shared with relevant stakeholders"/>
        <s v="Number of protection monitoring systems established at national and subnational levels."/>
        <s v="Number of instances of violence, coercion, or deliberate deprivation documented and reported (incidents, violations, etc..)"/>
        <s v="Number of community mechanisms, including local structures and networks established, supported, reinforced. "/>
        <s v="Number of affected population engaged in or benefitting from community-based protection initiatives"/>
        <s v="Number of people affected from local, national or other bodies trained or supported "/>
        <s v="Number of community-led initiatives and frontline protection actions supported or strengthened"/>
        <s v="Number of thematic campaigns providing information and guidance for protection (social media, videos, text blasting, radio broadcast etc.)"/>
        <s v="Number of People Affected directly receiving information and guidance to prevent and respond to Protection Risks"/>
        <s v="Number of frontline and humanitarian workers receiving capacity strengthening (training, refresher courses, orientations, or other support)"/>
        <s v="Number of instances of legal and policy support, including meetings, training, sessions, secondments, workshops or technical advice"/>
        <s v="Number of actors, systems and organizations directly engaged to achieve protection outcomes"/>
        <s v="Number of advocacy actions (events, meetings, messages, documents)"/>
        <s v="Number of negotiation held between parties "/>
        <s v="Number of thematic advocacy campaigns"/>
        <s v="Number of communities local mechanisms, community-based structure and networks established, engaged or supported" u="1"/>
      </sharedItems>
    </cacheField>
    <cacheField name="Unit of Analysis 2" numFmtId="0">
      <sharedItems/>
    </cacheField>
    <cacheField name="List of specific and specialized activities (indicative)" numFmtId="0">
      <sharedItems longText="1"/>
    </cacheField>
    <cacheField name="Area specific" numFmtId="0">
      <sharedItems containsBlank="1" count="5">
        <m/>
        <s v="MA"/>
        <s v="GBV"/>
        <s v="CP"/>
        <s v="HLP"/>
      </sharedItems>
    </cacheField>
    <cacheField name="Area spcific ID" numFmtId="0">
      <sharedItems containsBlank="1"/>
    </cacheField>
    <cacheField name="Area ID_Indicator" numFmtId="0">
      <sharedItems containsBlank="1"/>
    </cacheField>
    <cacheField name="Area specific Indicator" numFmtId="0">
      <sharedItems containsBlank="1"/>
    </cacheField>
    <cacheField name="Comments" numFmtId="0">
      <sharedItems containsBlank="1" longText="1"/>
    </cacheField>
    <cacheField name="Children" numFmtId="0">
      <sharedItems containsBlank="1"/>
    </cacheField>
    <cacheField name="Caregivers" numFmtId="0">
      <sharedItems containsBlank="1"/>
    </cacheField>
    <cacheField name="UASC" numFmtId="0">
      <sharedItems containsBlank="1"/>
    </cacheField>
    <cacheField name="NSAG members or former members" numFmtId="0">
      <sharedItems containsBlank="1"/>
    </cacheField>
    <cacheField name="Women and girls" numFmtId="0">
      <sharedItems containsBlank="1"/>
    </cacheField>
    <cacheField name="Individuals (humanitarian)" numFmtId="0">
      <sharedItems containsBlank="1"/>
    </cacheField>
    <cacheField name="Individuals (auhtorities, duty bearers, local decision makers)" numFmtId="0">
      <sharedItems containsBlank="1"/>
    </cacheField>
    <cacheField name="Special Needs" numFmtId="0">
      <sharedItems containsNonDate="0" containsString="0" containsBlank="1"/>
    </cacheField>
  </cacheFields>
  <extLst>
    <ext xmlns:x14="http://schemas.microsoft.com/office/spreadsheetml/2009/9/main" uri="{725AE2AE-9491-48be-B2B4-4EB974FC3084}">
      <x14:pivotCacheDefinition pivotCacheId="1340871393"/>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6">
  <r>
    <x v="0"/>
    <x v="0"/>
    <s v="P02.1"/>
    <x v="0"/>
    <x v="0"/>
    <x v="0"/>
    <x v="0"/>
    <x v="0"/>
    <s v="Areas"/>
    <s v="Specific support for relocation to safe sites"/>
    <x v="0"/>
    <m/>
    <m/>
    <m/>
    <m/>
    <m/>
    <m/>
    <m/>
    <m/>
    <m/>
    <m/>
    <m/>
    <m/>
  </r>
  <r>
    <x v="0"/>
    <x v="0"/>
    <s v="P02.1"/>
    <x v="0"/>
    <x v="0"/>
    <x v="0"/>
    <x v="0"/>
    <x v="0"/>
    <s v="Areas"/>
    <s v="Protection for homes and possessions left behind"/>
    <x v="0"/>
    <m/>
    <m/>
    <m/>
    <m/>
    <m/>
    <m/>
    <m/>
    <m/>
    <m/>
    <m/>
    <m/>
    <m/>
  </r>
  <r>
    <x v="0"/>
    <x v="0"/>
    <s v="P02.1"/>
    <x v="0"/>
    <x v="0"/>
    <x v="0"/>
    <x v="0"/>
    <x v="0"/>
    <s v="Areas"/>
    <s v="Setting up separate lines/channels and places of distribution where cultural traditions limit women’s mobility in public spaces"/>
    <x v="0"/>
    <m/>
    <m/>
    <m/>
    <m/>
    <m/>
    <m/>
    <m/>
    <m/>
    <m/>
    <m/>
    <m/>
    <m/>
  </r>
  <r>
    <x v="0"/>
    <x v="0"/>
    <s v="P02.1"/>
    <x v="0"/>
    <x v="0"/>
    <x v="0"/>
    <x v="0"/>
    <x v="0"/>
    <s v="Areas"/>
    <s v="Explosive Ordnance Disposal (EOD) spot task"/>
    <x v="1"/>
    <m/>
    <m/>
    <s v="# of critical infrastructure rendered safe (access routes, bridges, food drop zones, medical facilities, wells, camp sites, etc.)"/>
    <m/>
    <m/>
    <m/>
    <m/>
    <m/>
    <m/>
    <m/>
    <m/>
    <m/>
  </r>
  <r>
    <x v="0"/>
    <x v="0"/>
    <s v="P02.1"/>
    <x v="0"/>
    <x v="0"/>
    <x v="0"/>
    <x v="0"/>
    <x v="0"/>
    <s v="Areas"/>
    <s v="Conducting security assessments of sites for return, local integration or settlement elsewhere in the country"/>
    <x v="0"/>
    <m/>
    <m/>
    <m/>
    <m/>
    <m/>
    <m/>
    <m/>
    <m/>
    <m/>
    <m/>
    <m/>
    <m/>
  </r>
  <r>
    <x v="0"/>
    <x v="0"/>
    <s v="P02.3"/>
    <x v="0"/>
    <x v="0"/>
    <x v="0"/>
    <x v="0"/>
    <x v="0"/>
    <s v="Areas"/>
    <s v="Protection activities and support to camps and collective centres"/>
    <x v="0"/>
    <m/>
    <m/>
    <m/>
    <m/>
    <m/>
    <m/>
    <m/>
    <m/>
    <m/>
    <m/>
    <m/>
    <m/>
  </r>
  <r>
    <x v="0"/>
    <x v="0"/>
    <s v="P02.1"/>
    <x v="0"/>
    <x v="0"/>
    <x v="0"/>
    <x v="0"/>
    <x v="0"/>
    <s v="Areas"/>
    <s v="Fencing off and/or marking hazardous areas"/>
    <x v="1"/>
    <m/>
    <m/>
    <s v="Size of area fenced/marked in m2"/>
    <m/>
    <m/>
    <m/>
    <m/>
    <m/>
    <m/>
    <m/>
    <m/>
    <m/>
  </r>
  <r>
    <x v="0"/>
    <x v="0"/>
    <s v="P02.1"/>
    <x v="0"/>
    <x v="0"/>
    <x v="1"/>
    <x v="0"/>
    <x v="0"/>
    <s v="Areas"/>
    <s v="Support to safe spaces/women's centers"/>
    <x v="2"/>
    <m/>
    <m/>
    <s v="# of Safe Spaces for women and girls, supported"/>
    <s v="Count of Women and Girls Safe Spaces, women community centers, and/or shelters/women wellbeing centers currently established or supported"/>
    <m/>
    <m/>
    <m/>
    <m/>
    <s v="X"/>
    <m/>
    <m/>
    <m/>
  </r>
  <r>
    <x v="0"/>
    <x v="0"/>
    <s v="P02.1"/>
    <x v="0"/>
    <x v="0"/>
    <x v="1"/>
    <x v="0"/>
    <x v="0"/>
    <s v="Areas"/>
    <s v="Establish and maintain safe spaces equipped for inclusive group activities for children’s wellbeing"/>
    <x v="3"/>
    <s v="MHPSS5.1"/>
    <s v="MHPSS5"/>
    <s v="Number of safe, inclusive group activity locations established and maintained for child well-being"/>
    <s v="Equip group activity locations with age-appropriate, culturally relevant materials and resources for psychosocial and recreational use._x000a__x000a_Ensure trained facilitators or staff are regularly present to run structured, inclusive, and gender-sensitive group activities._x000a__x000a_Implement regular maintenance and safety checks (e.g., hygiene, lighting, fencing, WASH access) to ensure functionality and protection._x000a__x000a_Conduct structured MHPSS, educational, or recreational activities that follow a curriculum and contribute to child well-being."/>
    <s v="X"/>
    <s v="X"/>
    <m/>
    <m/>
    <m/>
    <m/>
    <m/>
    <m/>
  </r>
  <r>
    <x v="0"/>
    <x v="0"/>
    <s v="P02.1"/>
    <x v="0"/>
    <x v="0"/>
    <x v="1"/>
    <x v="0"/>
    <x v="0"/>
    <s v="Areas"/>
    <s v="Deploy mobile teams to deliver structured group activities in mobile child-friendly settings (e.g., tents, buses, temporary setups)."/>
    <x v="3"/>
    <s v="MHPSS5.2"/>
    <s v="MHPSS5"/>
    <s v="Number of safe, inclusive group activity locations established and maintained for child well-being"/>
    <m/>
    <s v="X"/>
    <s v="X"/>
    <m/>
    <m/>
    <m/>
    <m/>
    <m/>
    <m/>
  </r>
  <r>
    <x v="0"/>
    <x v="0"/>
    <s v="P02.1"/>
    <x v="0"/>
    <x v="0"/>
    <x v="1"/>
    <x v="0"/>
    <x v="0"/>
    <s v="Areas"/>
    <s v="Set up safe, moderated online or hybrid platforms to reach children with structured psychosocial and developmental group content."/>
    <x v="3"/>
    <s v="MHPSS5.3"/>
    <s v="MHPSS5"/>
    <s v="Number of safe, inclusive group activity locations established and maintained for child well-being"/>
    <m/>
    <s v="X"/>
    <s v="X"/>
    <m/>
    <m/>
    <m/>
    <m/>
    <m/>
    <m/>
  </r>
  <r>
    <x v="0"/>
    <x v="0"/>
    <s v="P02.1"/>
    <x v="0"/>
    <x v="1"/>
    <x v="2"/>
    <x v="1"/>
    <x v="1"/>
    <s v="People affected"/>
    <s v="Facilitate children placement in foster care, kinship care or  under legal guardianship."/>
    <x v="3"/>
    <s v="AC1.1"/>
    <s v="AC1"/>
    <s v="Number of girls and boys placed in alternative family-based care arrangements."/>
    <s v="A temporary care arrangement where a child is placed with a trained and approved foster family (not related by blood), typically facilitated and supervised by a formal child protection system or agency."/>
    <s v="X"/>
    <s v="X"/>
    <m/>
    <m/>
    <m/>
    <m/>
    <m/>
    <m/>
  </r>
  <r>
    <x v="0"/>
    <x v="0"/>
    <s v="P02.1"/>
    <x v="0"/>
    <x v="1"/>
    <x v="2"/>
    <x v="1"/>
    <x v="1"/>
    <s v="People affected"/>
    <s v="Demobilize the child from an armed force or armed group, and facilitate placement in family-based care arrangement (e.g., biological family, kinship care, or foster care)."/>
    <x v="3"/>
    <s v="CAFAAG1.4"/>
    <s v="CAFAAG1"/>
    <s v="Number of children demobilised from armed forces or armed groups who were placed in a family environment (biological or alternative)."/>
    <m/>
    <s v="X"/>
    <s v="X"/>
    <m/>
    <s v="X"/>
    <m/>
    <m/>
    <m/>
    <m/>
  </r>
  <r>
    <x v="0"/>
    <x v="0"/>
    <s v="P02.1"/>
    <x v="0"/>
    <x v="1"/>
    <x v="2"/>
    <x v="1"/>
    <x v="1"/>
    <s v="People affected"/>
    <s v="Explosive Ordnance Disposal (EOD) spot task"/>
    <x v="1"/>
    <m/>
    <m/>
    <s v="# of spot task beneficiaries (per TNMA 05.10/01)"/>
    <m/>
    <m/>
    <m/>
    <m/>
    <m/>
    <m/>
    <m/>
    <m/>
    <m/>
  </r>
  <r>
    <x v="0"/>
    <x v="0"/>
    <s v="P02.1"/>
    <x v="0"/>
    <x v="1"/>
    <x v="2"/>
    <x v="1"/>
    <x v="1"/>
    <s v="People affected"/>
    <s v="Alternative arrangements for separated and unaccompanied children"/>
    <x v="0"/>
    <m/>
    <m/>
    <m/>
    <m/>
    <m/>
    <m/>
    <m/>
    <m/>
    <m/>
    <m/>
    <m/>
    <m/>
  </r>
  <r>
    <x v="0"/>
    <x v="0"/>
    <s v="P02.1"/>
    <x v="0"/>
    <x v="1"/>
    <x v="2"/>
    <x v="1"/>
    <x v="1"/>
    <s v="People affected"/>
    <s v="Identification of safe and adequate alternative shelter for displaced population"/>
    <x v="0"/>
    <m/>
    <m/>
    <m/>
    <m/>
    <m/>
    <m/>
    <m/>
    <m/>
    <m/>
    <m/>
    <m/>
    <m/>
  </r>
  <r>
    <x v="0"/>
    <x v="0"/>
    <s v="P02.1"/>
    <x v="0"/>
    <x v="1"/>
    <x v="2"/>
    <x v="1"/>
    <x v="1"/>
    <s v="People affected"/>
    <s v="Survey (including community liaison, mapping, marking, detection, and Explosive Hazard Assessments)"/>
    <x v="1"/>
    <m/>
    <m/>
    <s v="# of survey beneficiaries "/>
    <m/>
    <m/>
    <m/>
    <m/>
    <m/>
    <m/>
    <m/>
    <m/>
    <m/>
  </r>
  <r>
    <x v="0"/>
    <x v="0"/>
    <s v="P02.1"/>
    <x v="0"/>
    <x v="1"/>
    <x v="2"/>
    <x v="1"/>
    <x v="1"/>
    <s v="People affected"/>
    <s v="Clearance "/>
    <x v="1"/>
    <m/>
    <m/>
    <s v="# of clearance beneficiaries "/>
    <m/>
    <m/>
    <m/>
    <m/>
    <m/>
    <m/>
    <m/>
    <m/>
    <m/>
  </r>
  <r>
    <x v="0"/>
    <x v="0"/>
    <s v="P02.2"/>
    <x v="1"/>
    <x v="2"/>
    <x v="3"/>
    <x v="2"/>
    <x v="2"/>
    <s v="Mechanisms"/>
    <s v="Ensuring intersectional approach in preparedness and response"/>
    <x v="0"/>
    <m/>
    <m/>
    <m/>
    <m/>
    <m/>
    <m/>
    <m/>
    <m/>
    <m/>
    <m/>
    <m/>
    <m/>
  </r>
  <r>
    <x v="0"/>
    <x v="0"/>
    <s v="P02.2"/>
    <x v="1"/>
    <x v="2"/>
    <x v="3"/>
    <x v="2"/>
    <x v="2"/>
    <s v="Mechanisms"/>
    <s v="Establish protocols to prevent family separation during evacuations"/>
    <x v="0"/>
    <m/>
    <m/>
    <m/>
    <m/>
    <m/>
    <m/>
    <m/>
    <m/>
    <m/>
    <m/>
    <m/>
    <m/>
  </r>
  <r>
    <x v="0"/>
    <x v="0"/>
    <s v="P02.2"/>
    <x v="1"/>
    <x v="2"/>
    <x v="3"/>
    <x v="2"/>
    <x v="2"/>
    <s v="Mechanisms"/>
    <s v="Coordination and Protection Planning in Evacuation and Displacement Settings"/>
    <x v="0"/>
    <m/>
    <m/>
    <m/>
    <m/>
    <m/>
    <m/>
    <m/>
    <m/>
    <m/>
    <m/>
    <m/>
    <m/>
  </r>
  <r>
    <x v="0"/>
    <x v="0"/>
    <s v="P02.2"/>
    <x v="1"/>
    <x v="2"/>
    <x v="3"/>
    <x v="2"/>
    <x v="2"/>
    <s v="Mechanisms"/>
    <s v="Inclusive Access to Basic Services and Support in Emergencies"/>
    <x v="0"/>
    <m/>
    <m/>
    <m/>
    <m/>
    <m/>
    <m/>
    <m/>
    <m/>
    <m/>
    <m/>
    <m/>
    <m/>
  </r>
  <r>
    <x v="0"/>
    <x v="0"/>
    <s v="P02.2"/>
    <x v="1"/>
    <x v="2"/>
    <x v="3"/>
    <x v="2"/>
    <x v="2"/>
    <s v="Mechanisms"/>
    <s v="Guidance for other sectors on protection risk mitigation in communities"/>
    <x v="0"/>
    <m/>
    <m/>
    <m/>
    <m/>
    <m/>
    <m/>
    <m/>
    <m/>
    <m/>
    <m/>
    <m/>
    <m/>
  </r>
  <r>
    <x v="0"/>
    <x v="0"/>
    <s v="P02.3"/>
    <x v="1"/>
    <x v="2"/>
    <x v="3"/>
    <x v="2"/>
    <x v="2"/>
    <s v="Mechanisms"/>
    <s v="Mapping and identification of safe location to access to food distribution and water points, sanitation facilities, fuel sources, health, education and other community facilities. "/>
    <x v="0"/>
    <m/>
    <m/>
    <m/>
    <m/>
    <m/>
    <m/>
    <m/>
    <m/>
    <m/>
    <m/>
    <m/>
    <m/>
  </r>
  <r>
    <x v="0"/>
    <x v="0"/>
    <s v="P02.3"/>
    <x v="2"/>
    <x v="3"/>
    <x v="4"/>
    <x v="1"/>
    <x v="3"/>
    <s v="People affected"/>
    <s v="Identify children vulnerable on in need of protection and initiate tailored care plans for identified children"/>
    <x v="3"/>
    <s v="CM1.1"/>
    <s v="CM1"/>
    <s v="Number of new child protection case management cases opened and receiving case management services tailored to their needs"/>
    <m/>
    <s v="X"/>
    <s v="X"/>
    <m/>
    <m/>
    <m/>
    <m/>
    <m/>
    <m/>
  </r>
  <r>
    <x v="0"/>
    <x v="0"/>
    <s v="P02.3"/>
    <x v="2"/>
    <x v="3"/>
    <x v="4"/>
    <x v="1"/>
    <x v="3"/>
    <s v="People affected"/>
    <s v="Assess and place children in suitable alternative family based care arrangements, such as foster care"/>
    <x v="3"/>
    <s v="CM1.2"/>
    <s v="CM1"/>
    <s v="Number of girls and boys placed in alternative family-based care arrangements"/>
    <m/>
    <s v="X"/>
    <s v="X"/>
    <m/>
    <m/>
    <m/>
    <m/>
    <m/>
    <m/>
  </r>
  <r>
    <x v="0"/>
    <x v="0"/>
    <s v="P02.3"/>
    <x v="2"/>
    <x v="3"/>
    <x v="4"/>
    <x v="1"/>
    <x v="3"/>
    <s v="People affected"/>
    <s v="Provide case management services tailored to SGBV child survivors"/>
    <x v="3"/>
    <s v="CM2.1"/>
    <s v="CM2"/>
    <s v="Number of SGBV child survivors currently part of the case management caseload and receiving appropriate case management services"/>
    <m/>
    <s v="X"/>
    <s v="X"/>
    <m/>
    <m/>
    <m/>
    <m/>
    <m/>
    <m/>
  </r>
  <r>
    <x v="0"/>
    <x v="0"/>
    <s v="P02.3"/>
    <x v="2"/>
    <x v="3"/>
    <x v="4"/>
    <x v="1"/>
    <x v="3"/>
    <s v="People affected"/>
    <s v="Individual case management"/>
    <x v="0"/>
    <m/>
    <m/>
    <m/>
    <m/>
    <m/>
    <m/>
    <m/>
    <m/>
    <m/>
    <m/>
    <m/>
    <m/>
  </r>
  <r>
    <x v="0"/>
    <x v="0"/>
    <s v="P02.3"/>
    <x v="2"/>
    <x v="3"/>
    <x v="4"/>
    <x v="1"/>
    <x v="3"/>
    <s v="People affected"/>
    <s v="Case management services"/>
    <x v="2"/>
    <m/>
    <m/>
    <s v="# of people reached with case management services."/>
    <s v="This indicator captures the number of people reached with GBV case management services.  The GBV case management process involves a social worker/case worker supporting survivors to assess their multi-sector needs (health, mental health, psychological, legal, safety and security, livelihoods, etc.) and accompanying them to other services through referral pathways with the consent of survivors. The case management process also involves follow-up actions._x000a__x000a_It is crucial to note that the number of people reached through GBV case management activities should not be shared independently. Instead, it can be reported in combination with other activities, such as Psychosocial Support (PSS), to prevent misinterpretation of these figures as actual survivor numbers. Case management encompasses diverse support for individuals affected by GBV, including psychosocial, legal, medical, and safety planning assistance. While these services are vital, reporting them does not reflect the total count of survivors. Doing so can lead to inaccurate statistics, distorting prevalence rates and hindering effective resource allocation."/>
    <m/>
    <m/>
    <m/>
    <m/>
    <s v="X"/>
    <m/>
    <m/>
    <m/>
  </r>
  <r>
    <x v="0"/>
    <x v="0"/>
    <s v="P02.3"/>
    <x v="2"/>
    <x v="4"/>
    <x v="5"/>
    <x v="1"/>
    <x v="4"/>
    <s v="People affected"/>
    <s v="Identify and document unaccompanied and separated children (UASC) in accordance with child protection criteria, and enter their information into an approved case management system for follow-up, tracing, and care planning."/>
    <x v="3"/>
    <s v="UASC1.1"/>
    <s v="UASC1"/>
    <s v="Number of unaccompanied and separated children (UASC) identified and documented through case management systems."/>
    <m/>
    <s v="X"/>
    <s v="X"/>
    <s v="X"/>
    <m/>
    <m/>
    <m/>
    <m/>
    <m/>
  </r>
  <r>
    <x v="0"/>
    <x v="0"/>
    <s v="P02.3"/>
    <x v="2"/>
    <x v="4"/>
    <x v="5"/>
    <x v="1"/>
    <x v="4"/>
    <s v="People affected"/>
    <s v="Facilitate the physical reunification of separated child with their family, ensuring accompaniment and documentation."/>
    <x v="3"/>
    <s v="UASC2.1"/>
    <s v="UASC2"/>
    <s v="Number ofseparated girls and boys reunified with their caregivers."/>
    <m/>
    <s v="X"/>
    <s v="X"/>
    <s v="X"/>
    <m/>
    <m/>
    <m/>
    <m/>
    <m/>
  </r>
  <r>
    <x v="0"/>
    <x v="0"/>
    <s v="P02.3"/>
    <x v="2"/>
    <x v="5"/>
    <x v="6"/>
    <x v="1"/>
    <x v="1"/>
    <s v="People affected"/>
    <s v="Risk mitigation community and household activities"/>
    <x v="0"/>
    <m/>
    <m/>
    <m/>
    <m/>
    <m/>
    <m/>
    <m/>
    <m/>
    <m/>
    <m/>
    <m/>
    <m/>
  </r>
  <r>
    <x v="0"/>
    <x v="0"/>
    <s v="P02.3"/>
    <x v="2"/>
    <x v="5"/>
    <x v="6"/>
    <x v="1"/>
    <x v="1"/>
    <s v="People affected"/>
    <s v="Vocational, livelihood and life-skills development activities"/>
    <x v="2"/>
    <m/>
    <m/>
    <s v="# of women and girls who have benefited from vocational, livelihood and life-skills development activities."/>
    <s v="Vocational, livelihood and life-skills development activities designed to enhance resilience and mitigate GBV risk. Recipients of cash as part of economic interventions without GBV case management are included here"/>
    <m/>
    <m/>
    <m/>
    <m/>
    <s v="X"/>
    <m/>
    <m/>
    <m/>
  </r>
  <r>
    <x v="0"/>
    <x v="0"/>
    <s v="P02.3"/>
    <x v="2"/>
    <x v="6"/>
    <x v="7"/>
    <x v="1"/>
    <x v="5"/>
    <s v="People affected"/>
    <s v="Disburse emergency case management funds (cash or direct payments) to support urgent child protection needs"/>
    <x v="3"/>
    <s v="CM4.1"/>
    <s v="CM4"/>
    <s v="Number of children benefiting from emergency case management funds (e.g., cash assistance, direct service payments)."/>
    <m/>
    <s v="X"/>
    <s v="X"/>
    <m/>
    <m/>
    <m/>
    <m/>
    <m/>
    <m/>
  </r>
  <r>
    <x v="0"/>
    <x v="0"/>
    <s v="P02.3"/>
    <x v="2"/>
    <x v="6"/>
    <x v="7"/>
    <x v="1"/>
    <x v="5"/>
    <s v="People affected"/>
    <s v="Cash and Voucher assistance"/>
    <x v="0"/>
    <m/>
    <m/>
    <m/>
    <m/>
    <m/>
    <m/>
    <m/>
    <m/>
    <m/>
    <m/>
    <m/>
    <m/>
  </r>
  <r>
    <x v="0"/>
    <x v="0"/>
    <s v="P02.3"/>
    <x v="2"/>
    <x v="6"/>
    <x v="7"/>
    <x v="1"/>
    <x v="5"/>
    <s v="People affected"/>
    <s v="Cash and Voucher Assistance"/>
    <x v="2"/>
    <m/>
    <m/>
    <s v="# of people reached with cash and voucher assistance through GBV case management and/or other GBV response"/>
    <s v="Cash and voucher assistance designed to address GBV survivors-related risks and needs"/>
    <m/>
    <m/>
    <m/>
    <m/>
    <s v="X"/>
    <m/>
    <m/>
    <m/>
  </r>
  <r>
    <x v="0"/>
    <x v="0"/>
    <s v="P02.3"/>
    <x v="2"/>
    <x v="6"/>
    <x v="7"/>
    <x v="1"/>
    <x v="5"/>
    <s v="People affected"/>
    <s v="Eviction Prevention and Response"/>
    <x v="4"/>
    <m/>
    <m/>
    <s v="Number of households at risk of eviction or in situation of forced eviction provided with support (cash for rent assistance or rent subsidy)"/>
    <m/>
    <m/>
    <m/>
    <m/>
    <m/>
    <m/>
    <m/>
    <m/>
    <m/>
  </r>
  <r>
    <x v="0"/>
    <x v="0"/>
    <s v="P02.3"/>
    <x v="2"/>
    <x v="7"/>
    <x v="8"/>
    <x v="1"/>
    <x v="4"/>
    <s v="People affected"/>
    <s v="Deploy mobile teams trained in structured group activities to reach remote or underserved areas"/>
    <x v="3"/>
    <s v="MHPSS1.1"/>
    <s v="MHPSS1"/>
    <s v="Number of operational mobile group activity teams reaching children with structured, inclusive group sessions"/>
    <s v="These are level 2 activities as per the MHPSS IASC guidelines and the minimum support package"/>
    <s v="X"/>
    <s v="X"/>
    <m/>
    <m/>
    <m/>
    <m/>
    <m/>
    <m/>
  </r>
  <r>
    <x v="0"/>
    <x v="0"/>
    <s v="P02.3"/>
    <x v="2"/>
    <x v="7"/>
    <x v="8"/>
    <x v="1"/>
    <x v="4"/>
    <s v="People affected"/>
    <s v="Facilitate regular, structured, and inclusive group activities in safe environments"/>
    <x v="3"/>
    <s v="MHPSS1.2"/>
    <s v="MHPSS1"/>
    <s v="Number of children participating in structured and sustained group activities for well-being in safe, child-friendly locations"/>
    <m/>
    <s v="X"/>
    <s v="X"/>
    <m/>
    <m/>
    <m/>
    <m/>
    <m/>
    <m/>
  </r>
  <r>
    <x v="0"/>
    <x v="0"/>
    <s v="P02.3"/>
    <x v="2"/>
    <x v="7"/>
    <x v="8"/>
    <x v="1"/>
    <x v="4"/>
    <s v="People affected"/>
    <s v="MHPSS Support (non-specialized)"/>
    <x v="0"/>
    <m/>
    <m/>
    <m/>
    <m/>
    <m/>
    <m/>
    <m/>
    <m/>
    <m/>
    <m/>
    <m/>
    <m/>
  </r>
  <r>
    <x v="0"/>
    <x v="0"/>
    <s v="P02.3"/>
    <x v="2"/>
    <x v="7"/>
    <x v="8"/>
    <x v="1"/>
    <x v="4"/>
    <s v="People affected"/>
    <s v="MHPSS Support (specialized)"/>
    <x v="0"/>
    <m/>
    <m/>
    <m/>
    <m/>
    <m/>
    <m/>
    <m/>
    <m/>
    <m/>
    <m/>
    <m/>
    <m/>
  </r>
  <r>
    <x v="0"/>
    <x v="0"/>
    <s v="P02.3"/>
    <x v="2"/>
    <x v="7"/>
    <x v="8"/>
    <x v="1"/>
    <x v="4"/>
    <s v="People affected"/>
    <s v="Psycho-social and material support to reunified families"/>
    <x v="0"/>
    <m/>
    <m/>
    <m/>
    <m/>
    <m/>
    <m/>
    <s v="X"/>
    <m/>
    <m/>
    <m/>
    <m/>
    <m/>
  </r>
  <r>
    <x v="0"/>
    <x v="0"/>
    <s v="P02.3"/>
    <x v="2"/>
    <x v="7"/>
    <x v="8"/>
    <x v="1"/>
    <x v="4"/>
    <s v="People affected"/>
    <s v="Ensuring appropriate documentation, care and tracking of separated and unaccompanied children who are medically evacuated"/>
    <x v="0"/>
    <m/>
    <m/>
    <m/>
    <m/>
    <m/>
    <m/>
    <s v="X"/>
    <m/>
    <m/>
    <m/>
    <m/>
    <m/>
  </r>
  <r>
    <x v="0"/>
    <x v="0"/>
    <s v="P02.3"/>
    <x v="2"/>
    <x v="7"/>
    <x v="8"/>
    <x v="1"/>
    <x v="4"/>
    <s v="People affected"/>
    <s v="MHPSS support for survivors"/>
    <x v="0"/>
    <m/>
    <m/>
    <m/>
    <m/>
    <m/>
    <m/>
    <m/>
    <m/>
    <m/>
    <m/>
    <m/>
    <m/>
  </r>
  <r>
    <x v="0"/>
    <x v="0"/>
    <s v="P02.3"/>
    <x v="2"/>
    <x v="7"/>
    <x v="8"/>
    <x v="1"/>
    <x v="4"/>
    <s v="People affected"/>
    <s v="Conduct age, gender, and disability-sensitive group psychosocial support  sessions for children and caregivers"/>
    <x v="3"/>
    <s v="MHPSS1.3"/>
    <s v="MHPSS1"/>
    <s v="Number of girls, boys, and caregivers benefiting from age-, gender-, and disability-sensitive psychosocial support through group activities"/>
    <m/>
    <s v="X"/>
    <s v="X"/>
    <m/>
    <m/>
    <m/>
    <m/>
    <m/>
    <m/>
  </r>
  <r>
    <x v="0"/>
    <x v="0"/>
    <s v="P02.3"/>
    <x v="2"/>
    <x v="7"/>
    <x v="8"/>
    <x v="1"/>
    <x v="4"/>
    <s v="People affected"/>
    <s v="Provide individual and group psychosocial support sessions for parents and caregivers"/>
    <x v="3"/>
    <s v="MHPSS1.4"/>
    <s v="MHPSS1"/>
    <s v="Number of parents/caregivers receiving psychosocial support services."/>
    <m/>
    <s v="X"/>
    <s v="X"/>
    <m/>
    <m/>
    <m/>
    <m/>
    <m/>
    <m/>
  </r>
  <r>
    <x v="0"/>
    <x v="0"/>
    <s v="P02.3"/>
    <x v="2"/>
    <x v="7"/>
    <x v="8"/>
    <x v="1"/>
    <x v="4"/>
    <s v="People affected"/>
    <s v="Individual Psychosocial Support (PSS)"/>
    <x v="2"/>
    <m/>
    <m/>
    <s v="# of people reached with individual psychosocial support (PSS), including psychological first aid and counseling services."/>
    <s v="This indicator captures the number of people reached with Individual psychosocial support (PSS), including psychological first aid and counseling services, whether in person or remote (such as via telephone helplines)"/>
    <m/>
    <m/>
    <m/>
    <m/>
    <s v="X"/>
    <m/>
    <m/>
    <m/>
  </r>
  <r>
    <x v="0"/>
    <x v="0"/>
    <s v="P02.3"/>
    <x v="2"/>
    <x v="7"/>
    <x v="8"/>
    <x v="1"/>
    <x v="4"/>
    <s v="People affected"/>
    <s v="Group Psychosocial Support (PSS) services"/>
    <x v="2"/>
    <m/>
    <m/>
    <s v="# of people  reached with group PSS services, including recreational and social activities."/>
    <s v="Group PSS services, including recreational and social activities or curriculum-based and non-formal education sessions that are meant to address participants’ personal needs and risks or contribute to their personal resilience, healing, wellbeing and empowerment rather than simply raise awareness or provide information."/>
    <m/>
    <m/>
    <m/>
    <m/>
    <s v="X"/>
    <m/>
    <m/>
    <m/>
  </r>
  <r>
    <x v="0"/>
    <x v="0"/>
    <s v="P02.3"/>
    <x v="2"/>
    <x v="8"/>
    <x v="9"/>
    <x v="1"/>
    <x v="1"/>
    <s v="People affected"/>
    <s v="Conduct demobilization activities and place children with family or alternative care following release"/>
    <x v="3"/>
    <s v="CAFAAG2.1"/>
    <s v="CAFAAG2"/>
    <s v="Number of children demobilised from armed forces or armed groups who were placed in a family environment (biological or alternative)"/>
    <m/>
    <s v="X"/>
    <s v="X"/>
    <m/>
    <s v="X"/>
    <m/>
    <m/>
    <m/>
    <m/>
  </r>
  <r>
    <x v="0"/>
    <x v="0"/>
    <s v="P02.3"/>
    <x v="2"/>
    <x v="8"/>
    <x v="9"/>
    <x v="1"/>
    <x v="1"/>
    <s v="People affected"/>
    <s v="Deliver immediate recovery services (health, MHPSS, education) to demobilized children"/>
    <x v="3"/>
    <s v="CAFAAG2.2"/>
    <s v="CAFAAG2"/>
    <s v="Number of children demobilized from armed forces or armed groups who received basic recovery services (e.g., healthcare, MHPSS, education)"/>
    <m/>
    <s v="X"/>
    <s v="X"/>
    <m/>
    <s v="X"/>
    <m/>
    <m/>
    <m/>
    <m/>
  </r>
  <r>
    <x v="0"/>
    <x v="0"/>
    <s v="P02.3"/>
    <x v="2"/>
    <x v="8"/>
    <x v="9"/>
    <x v="1"/>
    <x v="1"/>
    <s v="People affected"/>
    <s v="Implement livelihoods support such as vocational training or income generating activities for demobilized children"/>
    <x v="3"/>
    <s v="CAFAAG2.3"/>
    <s v="CAFAAG2"/>
    <s v="Number of children Demobilised from armed forces or armed groups who were provided livelihoods services (e.g., vocational training, income-generating activities) to support their recovery"/>
    <m/>
    <s v="X"/>
    <s v="X"/>
    <m/>
    <s v="X"/>
    <m/>
    <m/>
    <m/>
    <m/>
  </r>
  <r>
    <x v="0"/>
    <x v="0"/>
    <s v="P02.3"/>
    <x v="2"/>
    <x v="8"/>
    <x v="9"/>
    <x v="1"/>
    <x v="1"/>
    <s v="People affected"/>
    <s v="Support school enrollment or reenrollment for demobilized schoolage children in formal or informal education"/>
    <x v="3"/>
    <s v="CAFAAG2.4"/>
    <s v="CAFAAG2"/>
    <s v="Number of school-age children formerly associated with armed forces or armed groups supported to enroll or re-enroll in formal or non-formal educational opportunitie"/>
    <m/>
    <s v="X"/>
    <s v="X"/>
    <m/>
    <s v="X"/>
    <m/>
    <m/>
    <m/>
    <m/>
  </r>
  <r>
    <x v="0"/>
    <x v="0"/>
    <s v="P02.3"/>
    <x v="2"/>
    <x v="9"/>
    <x v="10"/>
    <x v="1"/>
    <x v="3"/>
    <s v="People affected"/>
    <s v="Transportation assistance "/>
    <x v="0"/>
    <m/>
    <m/>
    <m/>
    <m/>
    <m/>
    <m/>
    <m/>
    <m/>
    <m/>
    <m/>
    <m/>
    <m/>
  </r>
  <r>
    <x v="0"/>
    <x v="0"/>
    <s v="P02.3"/>
    <x v="2"/>
    <x v="9"/>
    <x v="10"/>
    <x v="1"/>
    <x v="3"/>
    <s v="People affected"/>
    <s v="Prepositioning of kits for persons with specific needs"/>
    <x v="0"/>
    <m/>
    <m/>
    <m/>
    <m/>
    <m/>
    <m/>
    <m/>
    <m/>
    <m/>
    <m/>
    <m/>
    <m/>
  </r>
  <r>
    <x v="0"/>
    <x v="0"/>
    <s v="P02.3"/>
    <x v="2"/>
    <x v="9"/>
    <x v="10"/>
    <x v="1"/>
    <x v="3"/>
    <s v="People affected"/>
    <s v="Distribution of cell-phones with hotline numbers"/>
    <x v="0"/>
    <m/>
    <m/>
    <m/>
    <m/>
    <m/>
    <m/>
    <m/>
    <m/>
    <m/>
    <m/>
    <m/>
    <m/>
  </r>
  <r>
    <x v="0"/>
    <x v="0"/>
    <s v="P02.3"/>
    <x v="2"/>
    <x v="9"/>
    <x v="10"/>
    <x v="1"/>
    <x v="3"/>
    <s v="People affected"/>
    <s v="Provision of economic opportunities to protect against trafficking, sexual exploitation and abuse, enforced prostitution, or other abusive and dangerous sources of income"/>
    <x v="0"/>
    <m/>
    <m/>
    <m/>
    <m/>
    <m/>
    <m/>
    <m/>
    <m/>
    <m/>
    <m/>
    <m/>
    <m/>
  </r>
  <r>
    <x v="0"/>
    <x v="0"/>
    <s v="P02.3"/>
    <x v="2"/>
    <x v="9"/>
    <x v="10"/>
    <x v="1"/>
    <x v="3"/>
    <s v="People affected"/>
    <s v="Dignity kits distribution"/>
    <x v="2"/>
    <m/>
    <m/>
    <s v="# of females reached with provision of dignity kits"/>
    <s v="Dignity kits  typically contain menstrual hygiene materials, soap, underwear and information on _x000a_available GBV services, including where and how to access those services."/>
    <m/>
    <m/>
    <m/>
    <m/>
    <s v="X"/>
    <m/>
    <m/>
    <m/>
  </r>
  <r>
    <x v="0"/>
    <x v="0"/>
    <s v="P02.3"/>
    <x v="2"/>
    <x v="9"/>
    <x v="10"/>
    <x v="1"/>
    <x v="3"/>
    <s v="People affected"/>
    <s v="Eviction Prevention and Response"/>
    <x v="4"/>
    <m/>
    <m/>
    <s v="Number of households at risk of eviction or in situation of forced eviction provided with support (access to land services, support to Shelter construction/rehabilitation)"/>
    <m/>
    <m/>
    <m/>
    <m/>
    <m/>
    <m/>
    <m/>
    <m/>
    <m/>
  </r>
  <r>
    <x v="0"/>
    <x v="0"/>
    <s v="P02.3"/>
    <x v="2"/>
    <x v="9"/>
    <x v="10"/>
    <x v="1"/>
    <x v="3"/>
    <s v="People affected"/>
    <s v="Eviction Prevention and Response"/>
    <x v="4"/>
    <m/>
    <m/>
    <s v="Number of individuals protected from forced eviction through preventive engagements "/>
    <m/>
    <m/>
    <m/>
    <m/>
    <m/>
    <m/>
    <m/>
    <m/>
    <m/>
  </r>
  <r>
    <x v="0"/>
    <x v="0"/>
    <s v="P02.3"/>
    <x v="2"/>
    <x v="9"/>
    <x v="10"/>
    <x v="1"/>
    <x v="3"/>
    <s v="People affected"/>
    <s v="Individual Protection Assistance (Cash)"/>
    <x v="0"/>
    <m/>
    <m/>
    <m/>
    <m/>
    <m/>
    <m/>
    <m/>
    <m/>
    <m/>
    <m/>
    <m/>
    <m/>
  </r>
  <r>
    <x v="0"/>
    <x v="0"/>
    <s v="P02.3"/>
    <x v="2"/>
    <x v="9"/>
    <x v="10"/>
    <x v="1"/>
    <x v="3"/>
    <s v="People affected"/>
    <s v="Individual Protection Assistance (In-kind)"/>
    <x v="0"/>
    <m/>
    <m/>
    <m/>
    <m/>
    <m/>
    <m/>
    <m/>
    <m/>
    <m/>
    <m/>
    <m/>
    <m/>
  </r>
  <r>
    <x v="0"/>
    <x v="0"/>
    <s v="P02.3"/>
    <x v="2"/>
    <x v="9"/>
    <x v="10"/>
    <x v="1"/>
    <x v="3"/>
    <s v="People affected"/>
    <s v="Medical services"/>
    <x v="0"/>
    <m/>
    <m/>
    <m/>
    <m/>
    <m/>
    <m/>
    <m/>
    <m/>
    <m/>
    <m/>
    <m/>
    <m/>
  </r>
  <r>
    <x v="0"/>
    <x v="0"/>
    <s v="P02.3"/>
    <x v="2"/>
    <x v="9"/>
    <x v="10"/>
    <x v="1"/>
    <x v="3"/>
    <s v="People affected"/>
    <s v="Support to person with special needs, including persons with disabilities and older persons, for specific health, rehabilitation and assistive needs"/>
    <x v="0"/>
    <m/>
    <m/>
    <m/>
    <m/>
    <m/>
    <m/>
    <m/>
    <m/>
    <m/>
    <m/>
    <m/>
    <m/>
  </r>
  <r>
    <x v="0"/>
    <x v="0"/>
    <s v="P02.3"/>
    <x v="2"/>
    <x v="9"/>
    <x v="10"/>
    <x v="1"/>
    <x v="3"/>
    <s v="People affected"/>
    <s v="Communication assistance"/>
    <x v="0"/>
    <m/>
    <m/>
    <m/>
    <m/>
    <m/>
    <m/>
    <m/>
    <m/>
    <m/>
    <m/>
    <m/>
    <m/>
  </r>
  <r>
    <x v="0"/>
    <x v="0"/>
    <s v="P02.3"/>
    <x v="2"/>
    <x v="9"/>
    <x v="10"/>
    <x v="1"/>
    <x v="3"/>
    <s v="People affected"/>
    <s v="Mobile and remote deployment and service delivery"/>
    <x v="0"/>
    <m/>
    <m/>
    <m/>
    <m/>
    <m/>
    <m/>
    <m/>
    <m/>
    <m/>
    <m/>
    <m/>
    <m/>
  </r>
  <r>
    <x v="0"/>
    <x v="0"/>
    <s v="P02.3"/>
    <x v="2"/>
    <x v="9"/>
    <x v="10"/>
    <x v="1"/>
    <x v="3"/>
    <s v="People affected"/>
    <s v="Providing easily accessible, gender-sensitive counselling and care services for survivors of sexual violence and their children where appropriate"/>
    <x v="0"/>
    <m/>
    <m/>
    <m/>
    <m/>
    <m/>
    <m/>
    <m/>
    <m/>
    <m/>
    <m/>
    <m/>
    <m/>
  </r>
  <r>
    <x v="0"/>
    <x v="0"/>
    <s v="P02.3"/>
    <x v="2"/>
    <x v="9"/>
    <x v="10"/>
    <x v="1"/>
    <x v="3"/>
    <s v="People affected"/>
    <s v="Victim Assistance (VA) specialized services (emergency and continuing medical care; rehabilitation; psychological and psycho-social support; socio-economic inclusion)"/>
    <x v="1"/>
    <m/>
    <m/>
    <s v="# of VA service direct and indirect beneficiaries"/>
    <m/>
    <m/>
    <m/>
    <m/>
    <m/>
    <m/>
    <m/>
    <m/>
    <m/>
  </r>
  <r>
    <x v="0"/>
    <x v="0"/>
    <s v="P02.4"/>
    <x v="3"/>
    <x v="10"/>
    <x v="11"/>
    <x v="1"/>
    <x v="4"/>
    <s v="People affected"/>
    <s v="Legal advice/counselling (Civil documentation)"/>
    <x v="0"/>
    <m/>
    <m/>
    <m/>
    <m/>
    <m/>
    <m/>
    <m/>
    <m/>
    <m/>
    <m/>
    <m/>
    <m/>
  </r>
  <r>
    <x v="0"/>
    <x v="0"/>
    <s v="P02.4"/>
    <x v="3"/>
    <x v="10"/>
    <x v="11"/>
    <x v="1"/>
    <x v="4"/>
    <s v="People affected"/>
    <s v="Legal advice/counselling (Other)"/>
    <x v="0"/>
    <m/>
    <m/>
    <m/>
    <m/>
    <m/>
    <m/>
    <m/>
    <m/>
    <m/>
    <m/>
    <m/>
    <m/>
  </r>
  <r>
    <x v="0"/>
    <x v="0"/>
    <s v="P02.4"/>
    <x v="3"/>
    <x v="10"/>
    <x v="11"/>
    <x v="1"/>
    <x v="4"/>
    <s v="People affected"/>
    <s v="Provision of counseling on HLP Rights"/>
    <x v="4"/>
    <m/>
    <m/>
    <s v="Number of people receiving counselling on housing, land and property rights"/>
    <m/>
    <m/>
    <m/>
    <m/>
    <m/>
    <m/>
    <m/>
    <m/>
    <m/>
  </r>
  <r>
    <x v="0"/>
    <x v="0"/>
    <s v="P02.4"/>
    <x v="3"/>
    <x v="11"/>
    <x v="11"/>
    <x v="1"/>
    <x v="4"/>
    <s v="People affected"/>
    <s v="Facilitate access to legal services for children and caregivers experiencing legal child protection issues"/>
    <x v="3"/>
    <s v="CM3.3"/>
    <s v="CM3"/>
    <s v="Number of children and caregivers receiving legal assistance related to child protection issues."/>
    <m/>
    <s v="X"/>
    <s v="X"/>
    <m/>
    <m/>
    <m/>
    <m/>
    <m/>
    <m/>
  </r>
  <r>
    <x v="0"/>
    <x v="0"/>
    <s v="P02.4"/>
    <x v="3"/>
    <x v="11"/>
    <x v="11"/>
    <x v="1"/>
    <x v="4"/>
    <s v="People affected"/>
    <s v="Legal intervention/assistance (Civil documentation)"/>
    <x v="0"/>
    <m/>
    <m/>
    <m/>
    <m/>
    <m/>
    <m/>
    <m/>
    <m/>
    <m/>
    <m/>
    <m/>
    <m/>
  </r>
  <r>
    <x v="0"/>
    <x v="0"/>
    <s v="P02.4"/>
    <x v="3"/>
    <x v="11"/>
    <x v="11"/>
    <x v="1"/>
    <x v="4"/>
    <s v="People affected"/>
    <s v="Legal intervention/assistance (Other)"/>
    <x v="0"/>
    <m/>
    <m/>
    <m/>
    <m/>
    <m/>
    <m/>
    <m/>
    <m/>
    <m/>
    <m/>
    <m/>
    <m/>
  </r>
  <r>
    <x v="0"/>
    <x v="0"/>
    <s v="P02.4"/>
    <x v="3"/>
    <x v="11"/>
    <x v="11"/>
    <x v="1"/>
    <x v="4"/>
    <s v="People affected"/>
    <s v="Provision of legal assistance or technical support on HLP rights and security of tenure (includes support with legal representation, certificates of occupancy, tenure agreements, and other HLP-related documentation)"/>
    <x v="4"/>
    <m/>
    <m/>
    <s v="Number of persons provided with legal assistance on HLP rights and/or security of tenure"/>
    <m/>
    <m/>
    <m/>
    <m/>
    <m/>
    <m/>
    <m/>
    <m/>
    <m/>
  </r>
  <r>
    <x v="0"/>
    <x v="0"/>
    <s v="P02.4"/>
    <x v="3"/>
    <x v="11"/>
    <x v="11"/>
    <x v="1"/>
    <x v="4"/>
    <s v="People affected"/>
    <s v="Deployment of mobile teams to areas affected by the disaster to (re-)issue personal documentation"/>
    <x v="0"/>
    <m/>
    <m/>
    <m/>
    <m/>
    <m/>
    <m/>
    <m/>
    <m/>
    <m/>
    <m/>
    <m/>
    <m/>
  </r>
  <r>
    <x v="0"/>
    <x v="0"/>
    <s v="P02.4"/>
    <x v="3"/>
    <x v="11"/>
    <x v="11"/>
    <x v="1"/>
    <x v="4"/>
    <s v="People affected"/>
    <s v="Provision of effective legal remedies and free legal advice"/>
    <x v="0"/>
    <m/>
    <m/>
    <m/>
    <m/>
    <m/>
    <m/>
    <m/>
    <m/>
    <m/>
    <m/>
    <m/>
    <m/>
  </r>
  <r>
    <x v="0"/>
    <x v="0"/>
    <s v="P02.4"/>
    <x v="3"/>
    <x v="11"/>
    <x v="11"/>
    <x v="1"/>
    <x v="4"/>
    <s v="People affected"/>
    <s v="Legal support to UASC, including registration, personal identity, birth certificates, health, education, and land ownership."/>
    <x v="0"/>
    <m/>
    <m/>
    <m/>
    <m/>
    <m/>
    <m/>
    <s v="X"/>
    <m/>
    <m/>
    <m/>
    <m/>
    <m/>
  </r>
  <r>
    <x v="0"/>
    <x v="0"/>
    <s v="P02.4"/>
    <x v="3"/>
    <x v="11"/>
    <x v="11"/>
    <x v="1"/>
    <x v="4"/>
    <s v="People affected"/>
    <s v="Justice and  Legal services"/>
    <x v="2"/>
    <m/>
    <m/>
    <s v="# of people reached with legal services/counselling."/>
    <s v="Provision of legal assistance services that can promote or help GBV survivors to know their rights, claim their legal rights, and make informed decisions when seeking access to justice. This indicator records the number of persons (GBV survivors and those at risk) who received legal counseling and assistance."/>
    <m/>
    <m/>
    <m/>
    <m/>
    <s v="X"/>
    <m/>
    <m/>
    <m/>
  </r>
  <r>
    <x v="0"/>
    <x v="0"/>
    <s v="P02.4"/>
    <x v="3"/>
    <x v="12"/>
    <x v="12"/>
    <x v="1"/>
    <x v="4"/>
    <s v="People affected"/>
    <s v="Support or the allocation of unused public or private property, land and possessions to IDPs"/>
    <x v="0"/>
    <m/>
    <m/>
    <m/>
    <m/>
    <m/>
    <m/>
    <m/>
    <m/>
    <m/>
    <m/>
    <m/>
    <m/>
  </r>
  <r>
    <x v="0"/>
    <x v="0"/>
    <s v="P02.4"/>
    <x v="3"/>
    <x v="12"/>
    <x v="12"/>
    <x v="1"/>
    <x v="4"/>
    <s v="People affected"/>
    <s v="Establishing of mechanisms ensuring compensation for owners whose private property has been occupied"/>
    <x v="0"/>
    <m/>
    <m/>
    <m/>
    <m/>
    <m/>
    <m/>
    <m/>
    <m/>
    <m/>
    <m/>
    <m/>
    <m/>
  </r>
  <r>
    <x v="0"/>
    <x v="0"/>
    <s v="P02.4"/>
    <x v="3"/>
    <x v="12"/>
    <x v="12"/>
    <x v="1"/>
    <x v="4"/>
    <s v="People affected"/>
    <s v="Facilitating access to existing legal procedures or, where necessary, advocating the creation of such procedure in case of conflicts between IDPs and owners of property"/>
    <x v="0"/>
    <m/>
    <m/>
    <m/>
    <m/>
    <m/>
    <m/>
    <m/>
    <m/>
    <m/>
    <m/>
    <m/>
    <m/>
  </r>
  <r>
    <x v="0"/>
    <x v="0"/>
    <s v="P02.4"/>
    <x v="3"/>
    <x v="12"/>
    <x v="12"/>
    <x v="1"/>
    <x v="4"/>
    <s v="People affected"/>
    <s v="Ensuring access of owners to effective remedies"/>
    <x v="0"/>
    <m/>
    <m/>
    <m/>
    <m/>
    <m/>
    <m/>
    <m/>
    <m/>
    <m/>
    <m/>
    <m/>
    <m/>
  </r>
  <r>
    <x v="0"/>
    <x v="0"/>
    <s v="P02.4"/>
    <x v="3"/>
    <x v="12"/>
    <x v="12"/>
    <x v="1"/>
    <x v="4"/>
    <s v="People affected"/>
    <s v="Providing legal advice for owners of property that lost deeds, property documents or whose boundaries have been destroyed."/>
    <x v="0"/>
    <m/>
    <m/>
    <m/>
    <m/>
    <m/>
    <m/>
    <m/>
    <m/>
    <m/>
    <m/>
    <m/>
    <m/>
  </r>
  <r>
    <x v="0"/>
    <x v="0"/>
    <s v="P02.5"/>
    <x v="4"/>
    <x v="13"/>
    <x v="13"/>
    <x v="2"/>
    <x v="2"/>
    <s v="Mechanisms"/>
    <s v="Train group activity facilitators and frontline workers on safe identification and referral procedures."/>
    <x v="3"/>
    <s v="MHPSS6.1"/>
    <s v="MHPSS6"/>
    <s v="Number of communities with functioning, intersectoral referral systems for children identified during group activities"/>
    <m/>
    <s v="X"/>
    <s v="X"/>
    <m/>
    <m/>
    <m/>
    <m/>
    <m/>
    <m/>
  </r>
  <r>
    <x v="0"/>
    <x v="0"/>
    <s v="P02.5"/>
    <x v="4"/>
    <x v="13"/>
    <x v="13"/>
    <x v="2"/>
    <x v="2"/>
    <s v="Mechanisms"/>
    <s v="Develop partnerships and referral mechanisms with protection and assistance actors (including national partners) to support groups and individual with specific needs during the emergency.  "/>
    <x v="0"/>
    <m/>
    <m/>
    <m/>
    <m/>
    <m/>
    <m/>
    <m/>
    <m/>
    <m/>
    <m/>
    <m/>
    <m/>
  </r>
  <r>
    <x v="0"/>
    <x v="0"/>
    <s v="P02.5"/>
    <x v="4"/>
    <x v="13"/>
    <x v="13"/>
    <x v="2"/>
    <x v="2"/>
    <s v="Mechanisms"/>
    <s v="Referall Pathway system"/>
    <x v="0"/>
    <m/>
    <m/>
    <m/>
    <m/>
    <m/>
    <m/>
    <m/>
    <m/>
    <m/>
    <m/>
    <m/>
    <m/>
  </r>
  <r>
    <x v="0"/>
    <x v="0"/>
    <s v="P02.5"/>
    <x v="4"/>
    <x v="13"/>
    <x v="13"/>
    <x v="2"/>
    <x v="2"/>
    <s v="Mechanisms"/>
    <s v="Referral Pathways"/>
    <x v="2"/>
    <m/>
    <m/>
    <s v="# of the referral pathways established and functional"/>
    <s v="# of NEW or UPDATED referral pathways in targeted areas. It should only be recorded if shared with other service providers and community members."/>
    <m/>
    <m/>
    <m/>
    <m/>
    <s v="X"/>
    <m/>
    <m/>
    <m/>
  </r>
  <r>
    <x v="0"/>
    <x v="0"/>
    <s v="P02.5"/>
    <x v="4"/>
    <x v="13"/>
    <x v="13"/>
    <x v="2"/>
    <x v="2"/>
    <s v="Mechanisms"/>
    <s v="Setting up child and women-friendly procedures to enable victims and their families to report incidents of trafficking, child labour, and similar forms of exploitation"/>
    <x v="0"/>
    <m/>
    <m/>
    <m/>
    <m/>
    <m/>
    <m/>
    <m/>
    <m/>
    <m/>
    <m/>
    <m/>
    <m/>
  </r>
  <r>
    <x v="0"/>
    <x v="0"/>
    <s v="P02.5"/>
    <x v="4"/>
    <x v="13"/>
    <x v="14"/>
    <x v="2"/>
    <x v="2"/>
    <s v="Mechanisms"/>
    <s v="Mine action hotline (for reporting) establishment and management"/>
    <x v="1"/>
    <m/>
    <m/>
    <s v="Hotline established and manned"/>
    <m/>
    <m/>
    <m/>
    <m/>
    <m/>
    <m/>
    <m/>
    <m/>
    <m/>
  </r>
  <r>
    <x v="0"/>
    <x v="0"/>
    <s v="P02.5"/>
    <x v="4"/>
    <x v="13"/>
    <x v="14"/>
    <x v="2"/>
    <x v="2"/>
    <s v="Mechanisms"/>
    <s v="Establish Safe Access Points and Reporting Channels for At-Risk Individuals"/>
    <x v="0"/>
    <m/>
    <m/>
    <m/>
    <m/>
    <m/>
    <m/>
    <m/>
    <m/>
    <m/>
    <m/>
    <m/>
    <m/>
  </r>
  <r>
    <x v="0"/>
    <x v="0"/>
    <s v="P02.5"/>
    <x v="4"/>
    <x v="13"/>
    <x v="14"/>
    <x v="2"/>
    <x v="2"/>
    <s v="Mechanisms"/>
    <s v="Deploy Rapid Referral and Incident Response Teams in emergency situations"/>
    <x v="0"/>
    <m/>
    <m/>
    <m/>
    <m/>
    <m/>
    <m/>
    <m/>
    <m/>
    <m/>
    <m/>
    <m/>
    <m/>
  </r>
  <r>
    <x v="0"/>
    <x v="0"/>
    <s v="P02.5"/>
    <x v="4"/>
    <x v="13"/>
    <x v="14"/>
    <x v="2"/>
    <x v="2"/>
    <s v="Mechanisms"/>
    <s v="Establishment of safe multipurpose protection hubs"/>
    <x v="0"/>
    <m/>
    <m/>
    <m/>
    <m/>
    <m/>
    <m/>
    <m/>
    <m/>
    <m/>
    <m/>
    <m/>
    <m/>
  </r>
  <r>
    <x v="0"/>
    <x v="0"/>
    <s v="P02.5"/>
    <x v="4"/>
    <x v="13"/>
    <x v="14"/>
    <x v="2"/>
    <x v="2"/>
    <s v="Mechanisms"/>
    <s v="Service Mapping system"/>
    <x v="0"/>
    <m/>
    <m/>
    <m/>
    <m/>
    <m/>
    <m/>
    <m/>
    <m/>
    <m/>
    <m/>
    <m/>
    <m/>
  </r>
  <r>
    <x v="0"/>
    <x v="0"/>
    <s v="P02.5"/>
    <x v="4"/>
    <x v="13"/>
    <x v="14"/>
    <x v="2"/>
    <x v="2"/>
    <s v="Mechanisms"/>
    <s v="Support and capacity strengthening on referral mechanisms"/>
    <x v="0"/>
    <m/>
    <m/>
    <m/>
    <m/>
    <m/>
    <m/>
    <m/>
    <m/>
    <m/>
    <m/>
    <m/>
    <m/>
  </r>
  <r>
    <x v="0"/>
    <x v="0"/>
    <s v="P02.5"/>
    <x v="4"/>
    <x v="13"/>
    <x v="14"/>
    <x v="2"/>
    <x v="2"/>
    <s v="Mechanisms"/>
    <s v="GBV hotline"/>
    <x v="2"/>
    <m/>
    <m/>
    <s v="# of GBV hotlines operational"/>
    <s v="GBV hotlines provide essential information on available GBV services, counselling and/or psychosocial support"/>
    <m/>
    <m/>
    <m/>
    <m/>
    <s v="X"/>
    <m/>
    <m/>
    <m/>
  </r>
  <r>
    <x v="0"/>
    <x v="0"/>
    <s v="P02.6"/>
    <x v="4"/>
    <x v="13"/>
    <x v="14"/>
    <x v="2"/>
    <x v="2"/>
    <s v="Mechanisms"/>
    <s v="Map available services (medical, psychosocial, legal, alternative care) and regularly update service availability linked to the referral pathway."/>
    <x v="3"/>
    <s v="WxS3.3"/>
    <s v="WxS3"/>
    <s v="Number of functional referral pathways established at national and subnational levels across sectors for child protection concerns."/>
    <m/>
    <m/>
    <m/>
    <m/>
    <m/>
    <m/>
    <m/>
    <m/>
    <m/>
  </r>
  <r>
    <x v="0"/>
    <x v="0"/>
    <s v="P02.5"/>
    <x v="4"/>
    <x v="13"/>
    <x v="15"/>
    <x v="1"/>
    <x v="3"/>
    <s v="People affected"/>
    <s v="Referral to Specialized Services"/>
    <x v="3"/>
    <s v="MHPSS3.2"/>
    <s v="MHPSS3"/>
    <s v="Number of girls and boys, caregivers with specific needs referred to specialized services and assistance (Health, rehabilitation, MH, and MPCA etc)"/>
    <m/>
    <s v="X"/>
    <s v="X"/>
    <m/>
    <m/>
    <m/>
    <m/>
    <m/>
    <m/>
  </r>
  <r>
    <x v="0"/>
    <x v="0"/>
    <s v="P02.5"/>
    <x v="4"/>
    <x v="13"/>
    <x v="15"/>
    <x v="1"/>
    <x v="3"/>
    <s v="People affected"/>
    <s v="Integrate child protection screening and referral processes into health, education, and other sector services"/>
    <x v="3"/>
    <s v="SGBV3.1"/>
    <s v="SGBV3"/>
    <s v="Number of functional referral pathways established at national and subnational levels across sectors for child protection concerns."/>
    <m/>
    <s v="X"/>
    <s v="X"/>
    <m/>
    <m/>
    <m/>
    <m/>
    <m/>
    <m/>
  </r>
  <r>
    <x v="0"/>
    <x v="0"/>
    <s v="P02.5"/>
    <x v="4"/>
    <x v="13"/>
    <x v="15"/>
    <x v="1"/>
    <x v="3"/>
    <s v="People affected"/>
    <s v="Refer survivors of explosive accidents to VA specialized services"/>
    <x v="1"/>
    <m/>
    <m/>
    <s v="# of referral direct and indirect beneficiaries"/>
    <m/>
    <m/>
    <m/>
    <m/>
    <m/>
    <m/>
    <m/>
    <m/>
    <m/>
  </r>
  <r>
    <x v="0"/>
    <x v="0"/>
    <s v="P02.5"/>
    <x v="4"/>
    <x v="13"/>
    <x v="15"/>
    <x v="1"/>
    <x v="3"/>
    <s v="People affected"/>
    <s v="Establishing referral mechanisms to refer victims of human rights violations or abuses in a timely manner to the required services"/>
    <x v="0"/>
    <m/>
    <m/>
    <m/>
    <m/>
    <m/>
    <m/>
    <m/>
    <m/>
    <m/>
    <m/>
    <m/>
    <m/>
  </r>
  <r>
    <x v="0"/>
    <x v="0"/>
    <s v="P02.5"/>
    <x v="4"/>
    <x v="13"/>
    <x v="15"/>
    <x v="1"/>
    <x v="3"/>
    <s v="People affected"/>
    <s v="Referral to cash actors"/>
    <x v="0"/>
    <m/>
    <m/>
    <m/>
    <m/>
    <m/>
    <m/>
    <m/>
    <m/>
    <m/>
    <m/>
    <m/>
    <m/>
  </r>
  <r>
    <x v="0"/>
    <x v="0"/>
    <s v="P02.5"/>
    <x v="4"/>
    <x v="13"/>
    <x v="15"/>
    <x v="1"/>
    <x v="3"/>
    <s v="People affected"/>
    <s v="Referral of cases with specific needs"/>
    <x v="0"/>
    <m/>
    <m/>
    <m/>
    <m/>
    <m/>
    <m/>
    <m/>
    <m/>
    <m/>
    <m/>
    <m/>
    <m/>
  </r>
  <r>
    <x v="0"/>
    <x v="0"/>
    <s v="P02.5"/>
    <x v="4"/>
    <x v="13"/>
    <x v="15"/>
    <x v="1"/>
    <x v="3"/>
    <s v="People affected"/>
    <s v="Referral to protection service providers"/>
    <x v="0"/>
    <m/>
    <m/>
    <m/>
    <m/>
    <m/>
    <m/>
    <m/>
    <m/>
    <m/>
    <m/>
    <m/>
    <m/>
  </r>
  <r>
    <x v="0"/>
    <x v="0"/>
    <s v="P02.5"/>
    <x v="4"/>
    <x v="13"/>
    <x v="15"/>
    <x v="1"/>
    <x v="3"/>
    <s v="People affected"/>
    <s v="Referral to other humanitarian service providers"/>
    <x v="0"/>
    <m/>
    <m/>
    <m/>
    <m/>
    <m/>
    <m/>
    <m/>
    <m/>
    <m/>
    <m/>
    <m/>
    <m/>
  </r>
  <r>
    <x v="0"/>
    <x v="0"/>
    <s v="P02.5"/>
    <x v="4"/>
    <x v="13"/>
    <x v="15"/>
    <x v="1"/>
    <x v="3"/>
    <s v="People affected"/>
    <s v="Referral to other service providers"/>
    <x v="0"/>
    <m/>
    <m/>
    <m/>
    <m/>
    <m/>
    <m/>
    <m/>
    <m/>
    <m/>
    <m/>
    <m/>
    <m/>
  </r>
  <r>
    <x v="0"/>
    <x v="0"/>
    <s v="P02.5"/>
    <x v="4"/>
    <x v="13"/>
    <x v="15"/>
    <x v="1"/>
    <x v="3"/>
    <s v="People affected"/>
    <s v="Set up and operationalize integrated service points delivering health, education, and protection services together"/>
    <x v="3"/>
    <s v="WxS2.1"/>
    <s v="WxS2"/>
    <s v="Number of children identified through integrated services who are referred for specialized child protection support."/>
    <m/>
    <s v="X"/>
    <s v="X"/>
    <m/>
    <m/>
    <m/>
    <m/>
    <m/>
    <m/>
  </r>
  <r>
    <x v="0"/>
    <x v="0"/>
    <s v="P02.5"/>
    <x v="4"/>
    <x v="13"/>
    <x v="15"/>
    <x v="1"/>
    <x v="3"/>
    <s v="People affected"/>
    <s v="Safe referral to other services"/>
    <x v="2"/>
    <m/>
    <m/>
    <s v="# of people referred to other services"/>
    <s v="Safe referrals to other services relevant to beneficiaries’ needs, such as referral to legal services, specialized psychosocial support, or medical services, including referrals are made in person or remote (such as via telephone helplines)"/>
    <m/>
    <m/>
    <m/>
    <m/>
    <s v="X"/>
    <m/>
    <m/>
    <m/>
  </r>
  <r>
    <x v="0"/>
    <x v="0"/>
    <s v="P02.5"/>
    <x v="4"/>
    <x v="13"/>
    <x v="15"/>
    <x v="1"/>
    <x v="3"/>
    <s v="People affected"/>
    <s v="Identifying persons with special needs and including them into rsponse planning and aid distribution"/>
    <x v="0"/>
    <m/>
    <m/>
    <m/>
    <m/>
    <m/>
    <m/>
    <m/>
    <m/>
    <m/>
    <m/>
    <m/>
    <m/>
  </r>
  <r>
    <x v="1"/>
    <x v="1"/>
    <s v="P01.3"/>
    <x v="5"/>
    <x v="14"/>
    <x v="16"/>
    <x v="3"/>
    <x v="6"/>
    <s v="People affected"/>
    <s v="Workshop, activiities and consultation for joined up protection analysis"/>
    <x v="0"/>
    <m/>
    <m/>
    <m/>
    <m/>
    <m/>
    <m/>
    <m/>
    <m/>
    <m/>
    <m/>
    <m/>
    <m/>
  </r>
  <r>
    <x v="1"/>
    <x v="1"/>
    <s v="P01.3"/>
    <x v="5"/>
    <x v="14"/>
    <x v="16"/>
    <x v="3"/>
    <x v="6"/>
    <s v="People affected"/>
    <s v="Coordination of collective joined up protection analysis documents and products"/>
    <x v="0"/>
    <m/>
    <m/>
    <m/>
    <m/>
    <m/>
    <m/>
    <m/>
    <m/>
    <m/>
    <m/>
    <m/>
    <m/>
  </r>
  <r>
    <x v="1"/>
    <x v="1"/>
    <s v="P01.3"/>
    <x v="5"/>
    <x v="14"/>
    <x v="16"/>
    <x v="3"/>
    <x v="6"/>
    <s v="People affected"/>
    <s v="Coordnation and support to IM and Analysis"/>
    <x v="0"/>
    <m/>
    <m/>
    <m/>
    <m/>
    <m/>
    <m/>
    <m/>
    <m/>
    <m/>
    <m/>
    <m/>
    <m/>
  </r>
  <r>
    <x v="1"/>
    <x v="1"/>
    <s v="P01.3"/>
    <x v="5"/>
    <x v="14"/>
    <x v="16"/>
    <x v="3"/>
    <x v="6"/>
    <s v="People affected"/>
    <s v="Protection analysis, including prioritization of most critical protection risks and resulting needs"/>
    <x v="0"/>
    <m/>
    <m/>
    <m/>
    <m/>
    <m/>
    <m/>
    <m/>
    <m/>
    <m/>
    <m/>
    <m/>
    <m/>
  </r>
  <r>
    <x v="1"/>
    <x v="1"/>
    <s v="P01.3"/>
    <x v="5"/>
    <x v="14"/>
    <x v="17"/>
    <x v="4"/>
    <x v="7"/>
    <s v="Resources"/>
    <s v="Conflict sensitivity analysis, including assessment of community tensions, potential sources of violence or exposure"/>
    <x v="0"/>
    <m/>
    <m/>
    <m/>
    <m/>
    <m/>
    <m/>
    <m/>
    <m/>
    <m/>
    <m/>
    <m/>
    <m/>
  </r>
  <r>
    <x v="1"/>
    <x v="1"/>
    <s v="P01.3"/>
    <x v="5"/>
    <x v="14"/>
    <x v="17"/>
    <x v="4"/>
    <x v="7"/>
    <s v="Resources"/>
    <s v="Analysis and assessment to inform humanitarian actors of potential ethnic, political or other tensions between displaced communities, or between displaced and host communities"/>
    <x v="0"/>
    <m/>
    <m/>
    <m/>
    <m/>
    <m/>
    <m/>
    <m/>
    <m/>
    <m/>
    <m/>
    <m/>
    <m/>
  </r>
  <r>
    <x v="1"/>
    <x v="1"/>
    <s v="P01.3"/>
    <x v="5"/>
    <x v="14"/>
    <x v="17"/>
    <x v="4"/>
    <x v="7"/>
    <s v="Resources"/>
    <s v="Analysis of safety routes and sites for distribution"/>
    <x v="0"/>
    <m/>
    <m/>
    <m/>
    <m/>
    <m/>
    <m/>
    <m/>
    <m/>
    <m/>
    <m/>
    <m/>
    <m/>
  </r>
  <r>
    <x v="1"/>
    <x v="1"/>
    <s v="P01.3"/>
    <x v="5"/>
    <x v="14"/>
    <x v="17"/>
    <x v="4"/>
    <x v="7"/>
    <s v="Resources"/>
    <s v="Mapping of HLP issues"/>
    <x v="4"/>
    <m/>
    <m/>
    <s v="Number of Housing, Land and Property (HLP) issues identified and documented through monitoring activities"/>
    <m/>
    <m/>
    <m/>
    <m/>
    <m/>
    <m/>
    <m/>
    <m/>
    <m/>
  </r>
  <r>
    <x v="1"/>
    <x v="1"/>
    <s v="P01.3"/>
    <x v="5"/>
    <x v="14"/>
    <x v="17"/>
    <x v="4"/>
    <x v="7"/>
    <s v="Resources"/>
    <s v="Monitoring and analysis to prevent discrimination, including persons with special needs "/>
    <x v="0"/>
    <m/>
    <m/>
    <m/>
    <m/>
    <m/>
    <m/>
    <m/>
    <m/>
    <m/>
    <m/>
    <m/>
    <m/>
  </r>
  <r>
    <x v="1"/>
    <x v="1"/>
    <s v="P01.2"/>
    <x v="6"/>
    <x v="15"/>
    <x v="18"/>
    <x v="4"/>
    <x v="7"/>
    <s v="Resources"/>
    <s v="Identifying and mapping persons particularly exposed to the risk of violence"/>
    <x v="0"/>
    <m/>
    <m/>
    <m/>
    <m/>
    <m/>
    <m/>
    <m/>
    <m/>
    <m/>
    <m/>
    <m/>
    <m/>
  </r>
  <r>
    <x v="1"/>
    <x v="1"/>
    <s v="P01.2"/>
    <x v="6"/>
    <x v="15"/>
    <x v="18"/>
    <x v="4"/>
    <x v="7"/>
    <s v="Resources"/>
    <s v="Assessment  of  national  capacity  to  provide  protection  and  assistance  to  affected  people including vulnerable groups.  "/>
    <x v="0"/>
    <m/>
    <m/>
    <m/>
    <m/>
    <m/>
    <m/>
    <m/>
    <m/>
    <m/>
    <m/>
    <m/>
    <m/>
  </r>
  <r>
    <x v="1"/>
    <x v="1"/>
    <s v="P01.2"/>
    <x v="6"/>
    <x v="15"/>
    <x v="18"/>
    <x v="4"/>
    <x v="7"/>
    <s v="Resources"/>
    <s v="Mapping and updating of risks"/>
    <x v="0"/>
    <m/>
    <m/>
    <m/>
    <m/>
    <m/>
    <m/>
    <m/>
    <m/>
    <m/>
    <m/>
    <m/>
    <m/>
  </r>
  <r>
    <x v="1"/>
    <x v="1"/>
    <s v="P01.2"/>
    <x v="6"/>
    <x v="15"/>
    <x v="18"/>
    <x v="4"/>
    <x v="7"/>
    <s v="Resources"/>
    <s v="Identifying and mapping potential sources of violence outside and within the affected_x000a_population"/>
    <x v="0"/>
    <m/>
    <m/>
    <m/>
    <m/>
    <m/>
    <m/>
    <m/>
    <m/>
    <m/>
    <m/>
    <m/>
    <m/>
  </r>
  <r>
    <x v="1"/>
    <x v="1"/>
    <s v="P01.2"/>
    <x v="6"/>
    <x v="15"/>
    <x v="18"/>
    <x v="4"/>
    <x v="7"/>
    <s v="Resources"/>
    <s v="Map people who are hard to reach location for emergency response teams.  "/>
    <x v="0"/>
    <m/>
    <m/>
    <m/>
    <m/>
    <m/>
    <m/>
    <m/>
    <m/>
    <m/>
    <m/>
    <m/>
    <m/>
  </r>
  <r>
    <x v="1"/>
    <x v="1"/>
    <s v="P01.2"/>
    <x v="6"/>
    <x v="15"/>
    <x v="18"/>
    <x v="4"/>
    <x v="7"/>
    <s v="Resources"/>
    <s v="Registering evacuated persons and their belongings and monitoring of their evacuation"/>
    <x v="0"/>
    <m/>
    <m/>
    <m/>
    <m/>
    <m/>
    <m/>
    <m/>
    <m/>
    <m/>
    <m/>
    <m/>
    <m/>
  </r>
  <r>
    <x v="1"/>
    <x v="1"/>
    <s v="P01.2"/>
    <x v="6"/>
    <x v="15"/>
    <x v="18"/>
    <x v="4"/>
    <x v="7"/>
    <s v="Resources"/>
    <s v="Registering evacuated children and their parents"/>
    <x v="0"/>
    <m/>
    <m/>
    <m/>
    <m/>
    <m/>
    <m/>
    <m/>
    <m/>
    <m/>
    <m/>
    <m/>
    <m/>
  </r>
  <r>
    <x v="1"/>
    <x v="1"/>
    <s v="P01.2"/>
    <x v="6"/>
    <x v="15"/>
    <x v="18"/>
    <x v="4"/>
    <x v="7"/>
    <s v="Resources"/>
    <s v="Registering locations evacuated children are brought to and informing parents about such_x000a_locations"/>
    <x v="0"/>
    <m/>
    <m/>
    <m/>
    <m/>
    <m/>
    <m/>
    <m/>
    <m/>
    <m/>
    <m/>
    <m/>
    <m/>
  </r>
  <r>
    <x v="1"/>
    <x v="1"/>
    <s v="P01.2"/>
    <x v="6"/>
    <x v="15"/>
    <x v="18"/>
    <x v="4"/>
    <x v="7"/>
    <s v="Resources"/>
    <s v="Conducting comprehensive census or registration exercises to identify missing persons"/>
    <x v="0"/>
    <m/>
    <m/>
    <m/>
    <m/>
    <m/>
    <m/>
    <m/>
    <m/>
    <m/>
    <m/>
    <m/>
    <m/>
  </r>
  <r>
    <x v="1"/>
    <x v="1"/>
    <s v="P01.2"/>
    <x v="6"/>
    <x v="15"/>
    <x v="18"/>
    <x v="4"/>
    <x v="7"/>
    <s v="Resources"/>
    <s v="Registration of IDPs who, spontaneously or under direction of competent authorities, occupy and use unused public or private property, land and possessions"/>
    <x v="0"/>
    <m/>
    <m/>
    <m/>
    <m/>
    <m/>
    <m/>
    <m/>
    <m/>
    <m/>
    <m/>
    <m/>
    <m/>
  </r>
  <r>
    <x v="1"/>
    <x v="1"/>
    <s v="P01.2"/>
    <x v="6"/>
    <x v="16"/>
    <x v="19"/>
    <x v="1"/>
    <x v="6"/>
    <s v="People affected"/>
    <s v="(Rapid) Protection assessments and consultations, including to identify obstacles and barriers driving risks"/>
    <x v="0"/>
    <m/>
    <m/>
    <m/>
    <m/>
    <m/>
    <m/>
    <m/>
    <m/>
    <m/>
    <m/>
    <m/>
    <m/>
  </r>
  <r>
    <x v="1"/>
    <x v="1"/>
    <s v="P01.2"/>
    <x v="6"/>
    <x v="16"/>
    <x v="19"/>
    <x v="1"/>
    <x v="6"/>
    <s v="People affected"/>
    <s v="Identification of needs through household visits"/>
    <x v="0"/>
    <m/>
    <m/>
    <m/>
    <m/>
    <m/>
    <m/>
    <m/>
    <m/>
    <m/>
    <m/>
    <m/>
    <m/>
  </r>
  <r>
    <x v="1"/>
    <x v="1"/>
    <s v="P01.2"/>
    <x v="6"/>
    <x v="16"/>
    <x v="19"/>
    <x v="1"/>
    <x v="6"/>
    <s v="People affected"/>
    <s v="Identification of needs through Focus Group Discussions"/>
    <x v="0"/>
    <m/>
    <m/>
    <m/>
    <m/>
    <m/>
    <m/>
    <m/>
    <m/>
    <m/>
    <m/>
    <m/>
    <m/>
  </r>
  <r>
    <x v="1"/>
    <x v="1"/>
    <s v="P01.2"/>
    <x v="6"/>
    <x v="16"/>
    <x v="19"/>
    <x v="1"/>
    <x v="6"/>
    <s v="People affected"/>
    <s v="Identification of needs through community visits"/>
    <x v="0"/>
    <m/>
    <m/>
    <m/>
    <m/>
    <m/>
    <m/>
    <m/>
    <m/>
    <m/>
    <m/>
    <m/>
    <m/>
  </r>
  <r>
    <x v="1"/>
    <x v="1"/>
    <s v="P01.2"/>
    <x v="6"/>
    <x v="17"/>
    <x v="19"/>
    <x v="1"/>
    <x v="6"/>
    <s v="People affected"/>
    <s v="Preparation of risk assessment tools prior to the disaster"/>
    <x v="0"/>
    <m/>
    <m/>
    <m/>
    <m/>
    <m/>
    <m/>
    <m/>
    <m/>
    <m/>
    <m/>
    <m/>
    <m/>
  </r>
  <r>
    <x v="1"/>
    <x v="1"/>
    <s v="P01.2"/>
    <x v="6"/>
    <x v="17"/>
    <x v="19"/>
    <x v="1"/>
    <x v="6"/>
    <s v="People affected"/>
    <s v="Conducting risk assessment of sites"/>
    <x v="0"/>
    <m/>
    <m/>
    <m/>
    <m/>
    <m/>
    <m/>
    <m/>
    <m/>
    <m/>
    <m/>
    <m/>
    <m/>
  </r>
  <r>
    <x v="1"/>
    <x v="1"/>
    <s v="P01.2"/>
    <x v="6"/>
    <x v="17"/>
    <x v="19"/>
    <x v="1"/>
    <x v="6"/>
    <s v="People affected"/>
    <s v="Risk assessments and safety audits"/>
    <x v="2"/>
    <m/>
    <m/>
    <s v="# of GBV risk assessments conducted, including safety audits"/>
    <s v="GBV risk assessments or safety audits assess and address risk factors regarding protecting _x000a_women and girls from GBV. It examines safety issues within a particular setting, as _x000a_well as barriers to accessing existing GBV response services, gaps in service _x000a_provision, etc. It can be coupled with key informant interviews or focus group _x000a_discussions for a more robust situation analysis. Findings should be _x000a_used for risk mitigation with government and/or service providers in other sectors, _x000a_strengthening of referral pathways, as well as for general advocacy purposes"/>
    <m/>
    <m/>
    <m/>
    <m/>
    <s v="X"/>
    <m/>
    <m/>
    <m/>
  </r>
  <r>
    <x v="1"/>
    <x v="1"/>
    <s v="P01.2"/>
    <x v="6"/>
    <x v="17"/>
    <x v="19"/>
    <x v="1"/>
    <x v="6"/>
    <s v="People affected"/>
    <s v="Joint discussion of documentation and analysis of protection trends with communities"/>
    <x v="0"/>
    <m/>
    <m/>
    <m/>
    <m/>
    <m/>
    <m/>
    <m/>
    <m/>
    <m/>
    <m/>
    <m/>
    <m/>
  </r>
  <r>
    <x v="1"/>
    <x v="1"/>
    <s v="P01.1"/>
    <x v="7"/>
    <x v="18"/>
    <x v="20"/>
    <x v="2"/>
    <x v="8"/>
    <s v="Mechanisms"/>
    <s v="Establish child protection monitoring systems including tools, staffing, and training at all relevant levels"/>
    <x v="3"/>
    <s v="CPM3.1"/>
    <s v="CPM3"/>
    <s v="Number of child protection monitoring systems established at national and subnational levels."/>
    <m/>
    <s v="X"/>
    <s v="X"/>
    <m/>
    <m/>
    <m/>
    <m/>
    <m/>
    <m/>
  </r>
  <r>
    <x v="1"/>
    <x v="1"/>
    <s v="P01.1"/>
    <x v="7"/>
    <x v="18"/>
    <x v="20"/>
    <x v="2"/>
    <x v="8"/>
    <s v="Mechanisms"/>
    <s v="Establish or reinforce assessment and monitoring systems to strengthen analysis and understanding of vulnerabilities, specific needs, and coping mechanisms.  "/>
    <x v="0"/>
    <m/>
    <m/>
    <m/>
    <m/>
    <m/>
    <m/>
    <m/>
    <m/>
    <m/>
    <m/>
    <m/>
    <m/>
  </r>
  <r>
    <x v="1"/>
    <x v="1"/>
    <s v="P01.1"/>
    <x v="7"/>
    <x v="18"/>
    <x v="20"/>
    <x v="2"/>
    <x v="8"/>
    <s v="Mechanisms"/>
    <s v="Establishment or reinforcement of monitoring systems for protection risks and resulting needs"/>
    <x v="0"/>
    <m/>
    <m/>
    <m/>
    <m/>
    <m/>
    <m/>
    <m/>
    <m/>
    <m/>
    <m/>
    <m/>
    <m/>
  </r>
  <r>
    <x v="1"/>
    <x v="1"/>
    <s v="P01.1"/>
    <x v="7"/>
    <x v="19"/>
    <x v="21"/>
    <x v="5"/>
    <x v="9"/>
    <s v="Violations"/>
    <s v="Document and report grave violations against children using standardized MRM procedures, ensuring confidentiality, accuracy, and alignment with the MRM Field Manual."/>
    <x v="3"/>
    <s v="CPM2.1"/>
    <s v="CPM2"/>
    <s v="Number of detected grave violations against children documented and reported in compliance with the MRM Field Manual."/>
    <m/>
    <s v="X"/>
    <s v="X"/>
    <m/>
    <m/>
    <m/>
    <m/>
    <m/>
    <m/>
  </r>
  <r>
    <x v="1"/>
    <x v="1"/>
    <s v="P01.1"/>
    <x v="7"/>
    <x v="19"/>
    <x v="21"/>
    <x v="5"/>
    <x v="9"/>
    <s v="Violations"/>
    <s v="Systematic monitoring of reported incidents of gender-based violence and emerging trends"/>
    <x v="0"/>
    <m/>
    <m/>
    <m/>
    <m/>
    <m/>
    <m/>
    <m/>
    <m/>
    <m/>
    <m/>
    <m/>
    <m/>
  </r>
  <r>
    <x v="1"/>
    <x v="1"/>
    <s v="P01.1"/>
    <x v="7"/>
    <x v="19"/>
    <x v="21"/>
    <x v="5"/>
    <x v="9"/>
    <s v="Violations"/>
    <s v="Systematic monitoring of the occurrence and trends of recruitment and use of children by armed forces and armed groups"/>
    <x v="0"/>
    <m/>
    <m/>
    <m/>
    <m/>
    <m/>
    <m/>
    <m/>
    <m/>
    <m/>
    <m/>
    <m/>
    <m/>
  </r>
  <r>
    <x v="1"/>
    <x v="1"/>
    <s v="P01.1"/>
    <x v="7"/>
    <x v="19"/>
    <x v="21"/>
    <x v="5"/>
    <x v="9"/>
    <s v="Violations"/>
    <s v="Monitoring and addressing of cases where affected persons have to pay bribes or exchange sex for humanitarian goods and services"/>
    <x v="0"/>
    <m/>
    <m/>
    <m/>
    <m/>
    <m/>
    <m/>
    <m/>
    <m/>
    <m/>
    <m/>
    <m/>
    <m/>
  </r>
  <r>
    <x v="1"/>
    <x v="1"/>
    <s v="P01.1"/>
    <x v="7"/>
    <x v="19"/>
    <x v="19"/>
    <x v="1"/>
    <x v="6"/>
    <s v="People affected"/>
    <s v="Eviction Prevention and Response"/>
    <x v="4"/>
    <m/>
    <m/>
    <s v="Number of individuals at risk of forced eviction identified through eviction monitoring activities"/>
    <m/>
    <m/>
    <m/>
    <m/>
    <m/>
    <m/>
    <m/>
    <m/>
    <m/>
  </r>
  <r>
    <x v="1"/>
    <x v="1"/>
    <s v="P01.1"/>
    <x v="7"/>
    <x v="19"/>
    <x v="21"/>
    <x v="5"/>
    <x v="9"/>
    <s v="Violations"/>
    <s v="Identification and monitoring of cases of discrimination against women or men in the distribution of and access to goods and services"/>
    <x v="0"/>
    <m/>
    <m/>
    <m/>
    <m/>
    <m/>
    <m/>
    <m/>
    <m/>
    <m/>
    <m/>
    <m/>
    <m/>
  </r>
  <r>
    <x v="1"/>
    <x v="1"/>
    <s v="P01.1"/>
    <x v="7"/>
    <x v="19"/>
    <x v="19"/>
    <x v="1"/>
    <x v="6"/>
    <s v="People affected"/>
    <s v="Monitoring of displacement trends / displacement tracking"/>
    <x v="0"/>
    <m/>
    <m/>
    <m/>
    <m/>
    <m/>
    <m/>
    <m/>
    <m/>
    <m/>
    <m/>
    <m/>
    <m/>
  </r>
  <r>
    <x v="1"/>
    <x v="1"/>
    <s v="P01.1"/>
    <x v="7"/>
    <x v="19"/>
    <x v="19"/>
    <x v="1"/>
    <x v="6"/>
    <s v="People affected"/>
    <s v="Consultation with the potentially affected persons on possible obstacles to voluntary evacuation, and inclusion of identified needs in the contingency planning."/>
    <x v="0"/>
    <m/>
    <m/>
    <m/>
    <m/>
    <m/>
    <m/>
    <m/>
    <m/>
    <m/>
    <m/>
    <m/>
    <m/>
  </r>
  <r>
    <x v="1"/>
    <x v="1"/>
    <s v="P01.1"/>
    <x v="7"/>
    <x v="19"/>
    <x v="19"/>
    <x v="1"/>
    <x v="6"/>
    <s v="People affected"/>
    <s v="Identification and monitoring of groups at risk of discrimination to ensure equal access to aid"/>
    <x v="0"/>
    <m/>
    <m/>
    <m/>
    <m/>
    <m/>
    <m/>
    <m/>
    <m/>
    <m/>
    <m/>
    <m/>
    <m/>
  </r>
  <r>
    <x v="1"/>
    <x v="1"/>
    <s v="P01.1"/>
    <x v="7"/>
    <x v="19"/>
    <x v="19"/>
    <x v="1"/>
    <x v="6"/>
    <s v="People affected"/>
    <s v="Household and Community Level Protection Monitoring"/>
    <x v="0"/>
    <m/>
    <m/>
    <m/>
    <m/>
    <m/>
    <m/>
    <m/>
    <m/>
    <m/>
    <m/>
    <m/>
    <m/>
  </r>
  <r>
    <x v="1"/>
    <x v="1"/>
    <s v="P01.1"/>
    <x v="7"/>
    <x v="19"/>
    <x v="19"/>
    <x v="1"/>
    <x v="6"/>
    <s v="People affected"/>
    <s v="Protection  monitoring, including border crossing, returns, flow, detention and legal. "/>
    <x v="0"/>
    <m/>
    <m/>
    <m/>
    <m/>
    <m/>
    <m/>
    <m/>
    <m/>
    <m/>
    <m/>
    <m/>
    <m/>
  </r>
  <r>
    <x v="2"/>
    <x v="2"/>
    <s v="P03.1"/>
    <x v="8"/>
    <x v="20"/>
    <x v="22"/>
    <x v="2"/>
    <x v="10"/>
    <s v="Mechanisms"/>
    <s v="Community/village-based disaster risk management planning and awareness on risks and how to protect themselves"/>
    <x v="0"/>
    <m/>
    <m/>
    <m/>
    <m/>
    <m/>
    <m/>
    <m/>
    <m/>
    <m/>
    <m/>
    <m/>
    <m/>
  </r>
  <r>
    <x v="2"/>
    <x v="2"/>
    <s v="P03.1"/>
    <x v="8"/>
    <x v="20"/>
    <x v="22"/>
    <x v="2"/>
    <x v="10"/>
    <s v="Mechanisms"/>
    <s v="Community activities for risk mitigation, including in disaster-prone areas"/>
    <x v="0"/>
    <m/>
    <m/>
    <m/>
    <m/>
    <m/>
    <m/>
    <m/>
    <m/>
    <m/>
    <m/>
    <m/>
    <m/>
  </r>
  <r>
    <x v="2"/>
    <x v="2"/>
    <s v="P03.3"/>
    <x v="9"/>
    <x v="21"/>
    <x v="23"/>
    <x v="1"/>
    <x v="11"/>
    <s v="Mechanisms"/>
    <s v="Establishing a system of shelter ombudspersons or other complaints and monitoring systems at community level"/>
    <x v="0"/>
    <m/>
    <m/>
    <m/>
    <m/>
    <m/>
    <m/>
    <m/>
    <m/>
    <m/>
    <m/>
    <m/>
    <m/>
  </r>
  <r>
    <x v="2"/>
    <x v="2"/>
    <s v="P03.4"/>
    <x v="10"/>
    <x v="22"/>
    <x v="24"/>
    <x v="2"/>
    <x v="10"/>
    <s v="Mechanisms"/>
    <s v="Support HLP dispute resolution mechanisms"/>
    <x v="4"/>
    <m/>
    <m/>
    <s v="Number of dispute resolution mechanisms strengthened or established"/>
    <m/>
    <m/>
    <m/>
    <m/>
    <m/>
    <m/>
    <m/>
    <m/>
    <m/>
  </r>
  <r>
    <x v="2"/>
    <x v="2"/>
    <s v="P03.3"/>
    <x v="9"/>
    <x v="21"/>
    <x v="23"/>
    <x v="1"/>
    <x v="11"/>
    <s v="People affected"/>
    <s v="Community dialogue on formal and informal conflict management mechanisms"/>
    <x v="0"/>
    <m/>
    <m/>
    <m/>
    <m/>
    <m/>
    <m/>
    <m/>
    <m/>
    <m/>
    <m/>
    <m/>
    <m/>
  </r>
  <r>
    <x v="2"/>
    <x v="2"/>
    <s v="P03.3"/>
    <x v="9"/>
    <x v="21"/>
    <x v="23"/>
    <x v="1"/>
    <x v="11"/>
    <s v="People affected"/>
    <s v="Mediation services at community level"/>
    <x v="0"/>
    <m/>
    <m/>
    <m/>
    <m/>
    <m/>
    <m/>
    <m/>
    <m/>
    <m/>
    <m/>
    <m/>
    <m/>
  </r>
  <r>
    <x v="2"/>
    <x v="2"/>
    <s v="P03.3"/>
    <x v="9"/>
    <x v="21"/>
    <x v="23"/>
    <x v="1"/>
    <x v="11"/>
    <s v="People affected"/>
    <s v="Mediation and negotiation with NSAGs or parties to conflict"/>
    <x v="0"/>
    <m/>
    <m/>
    <m/>
    <m/>
    <m/>
    <m/>
    <m/>
    <m/>
    <m/>
    <m/>
    <m/>
    <m/>
  </r>
  <r>
    <x v="2"/>
    <x v="2"/>
    <s v="P03.3"/>
    <x v="9"/>
    <x v="21"/>
    <x v="23"/>
    <x v="1"/>
    <x v="11"/>
    <s v="People affected"/>
    <s v="Community level mediation efforts"/>
    <x v="0"/>
    <m/>
    <m/>
    <m/>
    <m/>
    <m/>
    <m/>
    <m/>
    <m/>
    <m/>
    <m/>
    <m/>
    <m/>
  </r>
  <r>
    <x v="2"/>
    <x v="2"/>
    <s v="P03.3"/>
    <x v="9"/>
    <x v="21"/>
    <x v="23"/>
    <x v="1"/>
    <x v="11"/>
    <s v="People affected"/>
    <s v="Activities promoting dispute resolution, peaceful coexistence and social cohesion"/>
    <x v="0"/>
    <m/>
    <m/>
    <m/>
    <m/>
    <m/>
    <m/>
    <m/>
    <m/>
    <m/>
    <m/>
    <m/>
    <m/>
  </r>
  <r>
    <x v="2"/>
    <x v="2"/>
    <s v="P03.3"/>
    <x v="9"/>
    <x v="21"/>
    <x v="23"/>
    <x v="1"/>
    <x v="11"/>
    <s v="People affected"/>
    <s v="Support HLP dispute resolution mechanisms"/>
    <x v="4"/>
    <m/>
    <m/>
    <s v="Number of persons benefiting from support to access alternative dispute resolution mediation, negotiation, arbitration and conciliation, and formal justice system to resolve HLP related disputes"/>
    <m/>
    <m/>
    <m/>
    <m/>
    <m/>
    <m/>
    <m/>
    <m/>
    <m/>
  </r>
  <r>
    <x v="3"/>
    <x v="3"/>
    <s v="P05.1"/>
    <x v="11"/>
    <x v="23"/>
    <x v="25"/>
    <x v="1"/>
    <x v="12"/>
    <s v="People affected"/>
    <s v="Capacity Building on Housing, Land and Property (HLP)"/>
    <x v="4"/>
    <m/>
    <m/>
    <s v="Number of men and women, local authorities and relevant institution's staff trained on HLP (HLP rights, Women's access to land, Land dispute resolution, HLP in emergency, etc.)"/>
    <m/>
    <m/>
    <m/>
    <m/>
    <m/>
    <m/>
    <m/>
    <m/>
    <m/>
  </r>
  <r>
    <x v="2"/>
    <x v="2"/>
    <s v="P03.3"/>
    <x v="9"/>
    <x v="21"/>
    <x v="23"/>
    <x v="1"/>
    <x v="11"/>
    <s v="People affected"/>
    <s v="Community activities for de-escalate community tensions caused by a degrading environment, competition for resources, exclusion, etc.  "/>
    <x v="0"/>
    <m/>
    <m/>
    <m/>
    <m/>
    <m/>
    <m/>
    <m/>
    <m/>
    <m/>
    <m/>
    <m/>
    <m/>
  </r>
  <r>
    <x v="2"/>
    <x v="2"/>
    <s v="P03.4"/>
    <x v="10"/>
    <x v="24"/>
    <x v="26"/>
    <x v="1"/>
    <x v="11"/>
    <s v="People affected"/>
    <s v="Deliver structured training sessions for community group members on child protection principles and risks."/>
    <x v="3"/>
    <s v="CBCP2.1"/>
    <s v="CBCP2"/>
    <s v="Number of members of community-based child protection structures trained on child protection approaches and referral mechanisms."/>
    <m/>
    <s v="X"/>
    <s v="X"/>
    <m/>
    <m/>
    <m/>
    <m/>
    <m/>
    <m/>
  </r>
  <r>
    <x v="2"/>
    <x v="2"/>
    <s v="P03.4"/>
    <x v="10"/>
    <x v="24"/>
    <x v="26"/>
    <x v="1"/>
    <x v="11"/>
    <s v="People affected"/>
    <s v="Train participants on safe identification and referral pathways for children at risk."/>
    <x v="3"/>
    <s v="CBCP2.2"/>
    <s v="CBCP2"/>
    <s v="Number of members of community-based child protection structures trained on child protection approaches and referral mechanisms."/>
    <m/>
    <s v="X"/>
    <s v="X"/>
    <m/>
    <m/>
    <m/>
    <m/>
    <m/>
    <m/>
  </r>
  <r>
    <x v="2"/>
    <x v="2"/>
    <s v="P03.4"/>
    <x v="10"/>
    <x v="24"/>
    <x v="26"/>
    <x v="1"/>
    <x v="11"/>
    <s v="People affected"/>
    <s v="Facilitate practical sessions on how to engage with formal protection systems and support community-based responses."/>
    <x v="3"/>
    <s v="CBCP2.3"/>
    <s v="CBCP2"/>
    <s v="Number of members of community-based child protection structures trained on child protection approaches and referral mechanisms."/>
    <m/>
    <s v="X"/>
    <s v="X"/>
    <m/>
    <m/>
    <m/>
    <m/>
    <m/>
    <m/>
  </r>
  <r>
    <x v="2"/>
    <x v="2"/>
    <s v="P03.4"/>
    <x v="10"/>
    <x v="24"/>
    <x v="26"/>
    <x v="1"/>
    <x v="11"/>
    <s v="People affected"/>
    <s v="Specific capacity support for community actors for community-led initiatives"/>
    <x v="0"/>
    <m/>
    <m/>
    <m/>
    <m/>
    <m/>
    <m/>
    <m/>
    <m/>
    <m/>
    <m/>
    <m/>
    <m/>
  </r>
  <r>
    <x v="2"/>
    <x v="2"/>
    <s v="P03.4"/>
    <x v="10"/>
    <x v="24"/>
    <x v="26"/>
    <x v="1"/>
    <x v="11"/>
    <s v="People affected"/>
    <s v="Training for informal community committee members and community leaders"/>
    <x v="0"/>
    <m/>
    <m/>
    <m/>
    <m/>
    <m/>
    <m/>
    <m/>
    <m/>
    <m/>
    <m/>
    <m/>
    <m/>
  </r>
  <r>
    <x v="2"/>
    <x v="2"/>
    <s v="P03.4"/>
    <x v="10"/>
    <x v="24"/>
    <x v="26"/>
    <x v="1"/>
    <x v="11"/>
    <s v="People affected"/>
    <s v="Build the capacity of community-based protection service providers "/>
    <x v="0"/>
    <m/>
    <m/>
    <m/>
    <m/>
    <m/>
    <m/>
    <m/>
    <m/>
    <m/>
    <m/>
    <m/>
    <m/>
  </r>
  <r>
    <x v="2"/>
    <x v="2"/>
    <s v="P03.4"/>
    <x v="10"/>
    <x v="24"/>
    <x v="26"/>
    <x v="1"/>
    <x v="11"/>
    <s v="People affected"/>
    <s v="Integrating psycho-social support programmes into existing community services (e.g. school curricula, youth clubs, and health clinics)."/>
    <x v="0"/>
    <m/>
    <m/>
    <m/>
    <m/>
    <m/>
    <m/>
    <m/>
    <m/>
    <m/>
    <m/>
    <m/>
    <m/>
  </r>
  <r>
    <x v="2"/>
    <x v="2"/>
    <s v="P03.4"/>
    <x v="10"/>
    <x v="24"/>
    <x v="26"/>
    <x v="1"/>
    <x v="11"/>
    <s v="People affected"/>
    <s v="Co-identification with population of suitable alternatives, evacuation routes and of measures to be taken to safeguard their homes and assets left behind"/>
    <x v="0"/>
    <m/>
    <m/>
    <m/>
    <m/>
    <m/>
    <m/>
    <m/>
    <m/>
    <m/>
    <m/>
    <m/>
    <m/>
  </r>
  <r>
    <x v="2"/>
    <x v="2"/>
    <s v="P03.4"/>
    <x v="10"/>
    <x v="24"/>
    <x v="26"/>
    <x v="1"/>
    <x v="11"/>
    <s v="People affected"/>
    <s v="Co-establishing with the shelter residents, in particular the women, a guard and/or buddy system"/>
    <x v="0"/>
    <m/>
    <m/>
    <m/>
    <m/>
    <m/>
    <m/>
    <m/>
    <m/>
    <m/>
    <m/>
    <m/>
    <m/>
  </r>
  <r>
    <x v="2"/>
    <x v="2"/>
    <s v="P03.4"/>
    <x v="10"/>
    <x v="24"/>
    <x v="26"/>
    <x v="1"/>
    <x v="11"/>
    <s v="People affected"/>
    <s v="Mobilizing community-based action to protect children from such recruitment and use"/>
    <x v="0"/>
    <m/>
    <m/>
    <m/>
    <m/>
    <m/>
    <m/>
    <m/>
    <m/>
    <m/>
    <m/>
    <m/>
    <m/>
  </r>
  <r>
    <x v="2"/>
    <x v="2"/>
    <s v="P03.4"/>
    <x v="10"/>
    <x v="22"/>
    <x v="24"/>
    <x v="2"/>
    <x v="10"/>
    <s v="Mechanisms"/>
    <s v="Establish or formally reactivate a community-based child protection group or committee."/>
    <x v="3"/>
    <s v="CBCP1.1"/>
    <s v="CBCP1"/>
    <s v="Number of community-based child protection structures or groups established to ensure community participation in child protection."/>
    <m/>
    <s v="X"/>
    <s v="X"/>
    <m/>
    <m/>
    <m/>
    <m/>
    <m/>
    <m/>
  </r>
  <r>
    <x v="2"/>
    <x v="2"/>
    <s v="P03.4"/>
    <x v="10"/>
    <x v="22"/>
    <x v="24"/>
    <x v="2"/>
    <x v="10"/>
    <s v="Mechanisms"/>
    <s v="Establishment of local paralegal structures and networks."/>
    <x v="0"/>
    <m/>
    <m/>
    <m/>
    <m/>
    <m/>
    <m/>
    <m/>
    <m/>
    <m/>
    <m/>
    <m/>
    <m/>
  </r>
  <r>
    <x v="2"/>
    <x v="2"/>
    <s v="P03.4"/>
    <x v="10"/>
    <x v="22"/>
    <x v="24"/>
    <x v="2"/>
    <x v="10"/>
    <s v="Mechanisms"/>
    <s v="Esbablishment of protection committees/groups"/>
    <x v="0"/>
    <m/>
    <m/>
    <m/>
    <m/>
    <m/>
    <m/>
    <m/>
    <m/>
    <m/>
    <m/>
    <m/>
    <m/>
  </r>
  <r>
    <x v="2"/>
    <x v="2"/>
    <s v="P03.4"/>
    <x v="10"/>
    <x v="22"/>
    <x v="24"/>
    <x v="2"/>
    <x v="10"/>
    <s v="Mechanisms"/>
    <s v="Creation of disaster management committees at the local level"/>
    <x v="0"/>
    <m/>
    <m/>
    <m/>
    <m/>
    <m/>
    <m/>
    <m/>
    <m/>
    <m/>
    <m/>
    <m/>
    <m/>
  </r>
  <r>
    <x v="2"/>
    <x v="2"/>
    <s v="P03.4"/>
    <x v="10"/>
    <x v="22"/>
    <x v="24"/>
    <x v="2"/>
    <x v="10"/>
    <s v="Mechanisms"/>
    <s v="Establishment of suitable forms of self-governance and structures of participation among IDPs in the collective sites"/>
    <x v="0"/>
    <m/>
    <m/>
    <m/>
    <m/>
    <m/>
    <m/>
    <m/>
    <m/>
    <m/>
    <m/>
    <m/>
    <m/>
  </r>
  <r>
    <x v="2"/>
    <x v="2"/>
    <s v="P03.4"/>
    <x v="10"/>
    <x v="22"/>
    <x v="24"/>
    <x v="2"/>
    <x v="10"/>
    <s v="Mechanisms"/>
    <s v="Establishment and management of community centers"/>
    <x v="0"/>
    <m/>
    <m/>
    <m/>
    <m/>
    <m/>
    <m/>
    <m/>
    <m/>
    <m/>
    <m/>
    <m/>
    <m/>
  </r>
  <r>
    <x v="2"/>
    <x v="2"/>
    <s v="P03.4"/>
    <x v="10"/>
    <x v="22"/>
    <x v="24"/>
    <x v="2"/>
    <x v="10"/>
    <s v="Mechanisms"/>
    <s v="Supporting the establishment of local protection committees "/>
    <x v="0"/>
    <m/>
    <m/>
    <m/>
    <m/>
    <m/>
    <m/>
    <m/>
    <m/>
    <m/>
    <m/>
    <m/>
    <m/>
  </r>
  <r>
    <x v="2"/>
    <x v="2"/>
    <s v="P03.5"/>
    <x v="12"/>
    <x v="25"/>
    <x v="27"/>
    <x v="6"/>
    <x v="10"/>
    <s v="Mechanisms"/>
    <s v="Deployment of protection monitors in areas of high risk or liaison officers"/>
    <x v="0"/>
    <m/>
    <m/>
    <m/>
    <m/>
    <m/>
    <m/>
    <m/>
    <m/>
    <m/>
    <m/>
    <m/>
    <m/>
  </r>
  <r>
    <x v="2"/>
    <x v="2"/>
    <s v="P03.5"/>
    <x v="12"/>
    <x v="25"/>
    <x v="27"/>
    <x v="6"/>
    <x v="10"/>
    <s v="Mechanisms"/>
    <s v="Establishment of mobile protection teams"/>
    <x v="0"/>
    <m/>
    <m/>
    <m/>
    <m/>
    <m/>
    <m/>
    <m/>
    <m/>
    <m/>
    <m/>
    <m/>
    <m/>
  </r>
  <r>
    <x v="2"/>
    <x v="2"/>
    <s v="P03.5"/>
    <x v="12"/>
    <x v="25"/>
    <x v="27"/>
    <x v="6"/>
    <x v="10"/>
    <s v="Mechanisms"/>
    <s v="Accompaniment of at-risk groups"/>
    <x v="0"/>
    <m/>
    <m/>
    <m/>
    <m/>
    <m/>
    <m/>
    <m/>
    <m/>
    <m/>
    <m/>
    <m/>
    <m/>
  </r>
  <r>
    <x v="2"/>
    <x v="2"/>
    <s v="P03.5"/>
    <x v="12"/>
    <x v="25"/>
    <x v="27"/>
    <x v="6"/>
    <x v="10"/>
    <s v="Mechanisms"/>
    <s v="Deployment of community frontline protection responders"/>
    <x v="0"/>
    <m/>
    <m/>
    <m/>
    <m/>
    <m/>
    <m/>
    <m/>
    <m/>
    <m/>
    <m/>
    <m/>
    <m/>
  </r>
  <r>
    <x v="2"/>
    <x v="2"/>
    <s v="P03.5"/>
    <x v="12"/>
    <x v="25"/>
    <x v="27"/>
    <x v="6"/>
    <x v="10"/>
    <s v="Mechanisms"/>
    <s v="Frontline alert systems and triggers for rapid interventions"/>
    <x v="0"/>
    <m/>
    <m/>
    <m/>
    <m/>
    <m/>
    <m/>
    <m/>
    <m/>
    <m/>
    <m/>
    <m/>
    <m/>
  </r>
  <r>
    <x v="2"/>
    <x v="2"/>
    <s v="P03.5"/>
    <x v="12"/>
    <x v="25"/>
    <x v="27"/>
    <x v="6"/>
    <x v="10"/>
    <s v="Mechanisms"/>
    <s v="Support and ensure coordination with the establishment of UN Protection of Civilians (POC) sites"/>
    <x v="0"/>
    <m/>
    <m/>
    <m/>
    <m/>
    <m/>
    <m/>
    <m/>
    <m/>
    <m/>
    <m/>
    <m/>
    <m/>
  </r>
  <r>
    <x v="2"/>
    <x v="2"/>
    <s v="P03.2"/>
    <x v="13"/>
    <x v="26"/>
    <x v="28"/>
    <x v="7"/>
    <x v="13"/>
    <s v="Actions"/>
    <s v="Quick impact projects or support to specific community micro-projects to address protection risks"/>
    <x v="0"/>
    <m/>
    <m/>
    <m/>
    <m/>
    <m/>
    <m/>
    <m/>
    <m/>
    <m/>
    <m/>
    <m/>
    <m/>
  </r>
  <r>
    <x v="2"/>
    <x v="2"/>
    <s v="P03.2"/>
    <x v="13"/>
    <x v="26"/>
    <x v="28"/>
    <x v="7"/>
    <x v="13"/>
    <s v="Actions"/>
    <s v="Specific community micro projects"/>
    <x v="0"/>
    <m/>
    <m/>
    <m/>
    <m/>
    <m/>
    <m/>
    <m/>
    <m/>
    <m/>
    <m/>
    <m/>
    <m/>
  </r>
  <r>
    <x v="2"/>
    <x v="2"/>
    <s v="P03.2"/>
    <x v="13"/>
    <x v="26"/>
    <x v="28"/>
    <x v="7"/>
    <x v="13"/>
    <s v="Actions"/>
    <s v="Community-based decision-making processes, strategies and planning "/>
    <x v="0"/>
    <m/>
    <m/>
    <m/>
    <m/>
    <m/>
    <m/>
    <m/>
    <m/>
    <m/>
    <m/>
    <m/>
    <m/>
  </r>
  <r>
    <x v="2"/>
    <x v="2"/>
    <s v="P03.2"/>
    <x v="13"/>
    <x v="26"/>
    <x v="28"/>
    <x v="7"/>
    <x v="13"/>
    <s v="Actions"/>
    <s v="Mobilizing community-based action to protect women and children from gender-based violence"/>
    <x v="0"/>
    <m/>
    <m/>
    <m/>
    <m/>
    <m/>
    <m/>
    <m/>
    <m/>
    <m/>
    <m/>
    <m/>
    <m/>
  </r>
  <r>
    <x v="2"/>
    <x v="2"/>
    <s v="P03.2"/>
    <x v="13"/>
    <x v="26"/>
    <x v="28"/>
    <x v="7"/>
    <x v="13"/>
    <s v="Actions"/>
    <s v="Community-based psycho-social support programmes as part of immediate emergency response"/>
    <x v="0"/>
    <m/>
    <m/>
    <m/>
    <m/>
    <m/>
    <m/>
    <m/>
    <m/>
    <m/>
    <m/>
    <m/>
    <m/>
  </r>
  <r>
    <x v="2"/>
    <x v="2"/>
    <s v="P03.2"/>
    <x v="13"/>
    <x v="26"/>
    <x v="28"/>
    <x v="7"/>
    <x v="13"/>
    <s v="Actions"/>
    <s v="Reinforce community-based protection mechanisms and activities in disaster-prone areas;"/>
    <x v="0"/>
    <m/>
    <m/>
    <m/>
    <m/>
    <m/>
    <m/>
    <m/>
    <m/>
    <m/>
    <m/>
    <m/>
    <m/>
  </r>
  <r>
    <x v="2"/>
    <x v="2"/>
    <s v="P03.2"/>
    <x v="13"/>
    <x v="26"/>
    <x v="28"/>
    <x v="7"/>
    <x v="13"/>
    <s v="Actions"/>
    <s v="Support and strengthening of community self-protection capacities"/>
    <x v="0"/>
    <m/>
    <m/>
    <m/>
    <m/>
    <m/>
    <m/>
    <m/>
    <m/>
    <m/>
    <m/>
    <m/>
    <m/>
  </r>
  <r>
    <x v="2"/>
    <x v="2"/>
    <s v="P03.2"/>
    <x v="13"/>
    <x v="26"/>
    <x v="28"/>
    <x v="7"/>
    <x v="13"/>
    <s v="Actions"/>
    <s v="Strengthening of capacity of community-led initiatives on human rights and international humanitarian law"/>
    <x v="0"/>
    <m/>
    <m/>
    <m/>
    <m/>
    <m/>
    <m/>
    <m/>
    <m/>
    <m/>
    <m/>
    <m/>
    <m/>
  </r>
  <r>
    <x v="2"/>
    <x v="2"/>
    <s v="P03.2"/>
    <x v="13"/>
    <x v="26"/>
    <x v="28"/>
    <x v="7"/>
    <x v="13"/>
    <s v="Actions"/>
    <s v="Strengthening capacity of community-led initiatives on crosscutting issues (AGD, Inclusion, AAP, Protection Risks, others)"/>
    <x v="0"/>
    <m/>
    <m/>
    <m/>
    <m/>
    <m/>
    <m/>
    <m/>
    <m/>
    <m/>
    <m/>
    <m/>
    <m/>
  </r>
  <r>
    <x v="2"/>
    <x v="2"/>
    <s v="P03.2"/>
    <x v="13"/>
    <x v="26"/>
    <x v="28"/>
    <x v="7"/>
    <x v="13"/>
    <s v="Actions"/>
    <s v="Support for community-led initiatives in various sectors and for different population groups using an age, gender and diversity (AGD) lens"/>
    <x v="0"/>
    <m/>
    <m/>
    <m/>
    <m/>
    <m/>
    <m/>
    <m/>
    <m/>
    <m/>
    <m/>
    <m/>
    <m/>
  </r>
  <r>
    <x v="2"/>
    <x v="2"/>
    <s v="P03.2"/>
    <x v="13"/>
    <x v="26"/>
    <x v="28"/>
    <x v="7"/>
    <x v="13"/>
    <s v="Actions"/>
    <s v="Social, economic and education reintegration"/>
    <x v="0"/>
    <m/>
    <m/>
    <m/>
    <m/>
    <m/>
    <m/>
    <m/>
    <m/>
    <m/>
    <m/>
    <m/>
    <m/>
  </r>
  <r>
    <x v="2"/>
    <x v="2"/>
    <s v="P03.2"/>
    <x v="13"/>
    <x v="26"/>
    <x v="28"/>
    <x v="7"/>
    <x v="13"/>
    <s v="Actions"/>
    <s v="Community mobilization to prevent violence"/>
    <x v="0"/>
    <m/>
    <m/>
    <m/>
    <m/>
    <m/>
    <m/>
    <m/>
    <m/>
    <m/>
    <m/>
    <m/>
    <m/>
  </r>
  <r>
    <x v="4"/>
    <x v="4"/>
    <s v="P04.3"/>
    <x v="14"/>
    <x v="27"/>
    <x v="29"/>
    <x v="7"/>
    <x v="14"/>
    <s v="Actions"/>
    <s v="Door-to-door calls, employing media for hearing- and sight-impaired persons"/>
    <x v="0"/>
    <m/>
    <m/>
    <m/>
    <m/>
    <m/>
    <m/>
    <m/>
    <m/>
    <m/>
    <m/>
    <m/>
    <m/>
  </r>
  <r>
    <x v="4"/>
    <x v="4"/>
    <s v="P04.3"/>
    <x v="14"/>
    <x v="27"/>
    <x v="29"/>
    <x v="7"/>
    <x v="14"/>
    <s v="Actions"/>
    <s v="Targeted information campaigns for hard-to-reach groups in local languages in accessible format "/>
    <x v="0"/>
    <m/>
    <m/>
    <m/>
    <m/>
    <m/>
    <m/>
    <m/>
    <m/>
    <m/>
    <m/>
    <m/>
    <m/>
  </r>
  <r>
    <x v="4"/>
    <x v="4"/>
    <s v="P04.3"/>
    <x v="14"/>
    <x v="27"/>
    <x v="29"/>
    <x v="7"/>
    <x v="14"/>
    <s v="Actions"/>
    <s v="Contact initiatives (community events, activity days)"/>
    <x v="0"/>
    <m/>
    <m/>
    <m/>
    <m/>
    <m/>
    <m/>
    <m/>
    <m/>
    <m/>
    <m/>
    <m/>
    <m/>
  </r>
  <r>
    <x v="4"/>
    <x v="4"/>
    <s v="P04.3"/>
    <x v="14"/>
    <x v="27"/>
    <x v="29"/>
    <x v="7"/>
    <x v="14"/>
    <s v="Actions"/>
    <s v="Thematic or focused awareness campaigns"/>
    <x v="0"/>
    <m/>
    <m/>
    <m/>
    <m/>
    <m/>
    <m/>
    <m/>
    <m/>
    <m/>
    <m/>
    <m/>
    <m/>
  </r>
  <r>
    <x v="4"/>
    <x v="4"/>
    <s v="P04.3"/>
    <x v="14"/>
    <x v="27"/>
    <x v="29"/>
    <x v="7"/>
    <x v="14"/>
    <s v="Actions"/>
    <s v="Information campaigns"/>
    <x v="2"/>
    <m/>
    <m/>
    <s v="# of information campaigns (social media, videos, text blasting, radio broadcast etc.) "/>
    <s v="Campaigns designed to prevent gender-based violence or to publicize/raise awareness of existing services/ response mechanisms to large numbers of people. This can be campaigns conducted on social media, websites, television and radio. "/>
    <m/>
    <m/>
    <m/>
    <m/>
    <s v="X"/>
    <m/>
    <m/>
    <m/>
  </r>
  <r>
    <x v="4"/>
    <x v="4"/>
    <s v="P04.3"/>
    <x v="14"/>
    <x v="27"/>
    <x v="29"/>
    <x v="7"/>
    <x v="14"/>
    <s v="Actions"/>
    <s v="Strengthen Visibility and Usability of Protection Services Through Targeted Outreach and Information"/>
    <x v="0"/>
    <m/>
    <m/>
    <m/>
    <m/>
    <m/>
    <m/>
    <m/>
    <m/>
    <m/>
    <m/>
    <m/>
    <m/>
  </r>
  <r>
    <x v="4"/>
    <x v="4"/>
    <s v="P04.3"/>
    <x v="14"/>
    <x v="27"/>
    <x v="29"/>
    <x v="7"/>
    <x v="14"/>
    <s v="Actions"/>
    <s v="Mass and digital media EORE/CPP"/>
    <x v="1"/>
    <m/>
    <m/>
    <s v="Estimated # of persons reached through the campaign (SADD when possible)"/>
    <m/>
    <m/>
    <m/>
    <m/>
    <m/>
    <m/>
    <m/>
    <m/>
    <m/>
  </r>
  <r>
    <x v="4"/>
    <x v="4"/>
    <s v="P04.4"/>
    <x v="15"/>
    <x v="28"/>
    <x v="30"/>
    <x v="2"/>
    <x v="2"/>
    <s v="Mechanisms"/>
    <s v="Establishing information/ communication mechanisms (media reports, databases, information centers) for IDPs"/>
    <x v="0"/>
    <m/>
    <m/>
    <m/>
    <m/>
    <m/>
    <m/>
    <m/>
    <m/>
    <m/>
    <m/>
    <m/>
    <m/>
  </r>
  <r>
    <x v="4"/>
    <x v="4"/>
    <s v="P04.4"/>
    <x v="15"/>
    <x v="28"/>
    <x v="30"/>
    <x v="2"/>
    <x v="2"/>
    <s v="Mechanisms"/>
    <s v="Installation of signposts and information panels indicating evacuation routes/location of protective shelters "/>
    <x v="0"/>
    <m/>
    <m/>
    <m/>
    <m/>
    <m/>
    <m/>
    <m/>
    <m/>
    <m/>
    <m/>
    <m/>
    <m/>
  </r>
  <r>
    <x v="4"/>
    <x v="4"/>
    <s v="P04.4"/>
    <x v="15"/>
    <x v="28"/>
    <x v="30"/>
    <x v="2"/>
    <x v="2"/>
    <s v="Mechanisms"/>
    <s v="Establishment of locally-led early warning mechanisms and systems "/>
    <x v="0"/>
    <m/>
    <m/>
    <m/>
    <m/>
    <m/>
    <m/>
    <m/>
    <m/>
    <m/>
    <m/>
    <m/>
    <m/>
  </r>
  <r>
    <x v="4"/>
    <x v="4"/>
    <s v="P04.4"/>
    <x v="15"/>
    <x v="28"/>
    <x v="30"/>
    <x v="2"/>
    <x v="2"/>
    <s v="Mechanisms"/>
    <s v="Community safety messages and protocols on safe practices during displacement or evacuations"/>
    <x v="0"/>
    <m/>
    <m/>
    <m/>
    <m/>
    <m/>
    <m/>
    <m/>
    <m/>
    <m/>
    <m/>
    <m/>
    <m/>
  </r>
  <r>
    <x v="4"/>
    <x v="4"/>
    <s v="P04.2"/>
    <x v="16"/>
    <x v="29"/>
    <x v="31"/>
    <x v="1"/>
    <x v="15"/>
    <s v="People affected"/>
    <s v="Interpersonal Explosive Ordnance Risk Education (EORE) and Conflict Preparedness and Protection (CPP) "/>
    <x v="1"/>
    <m/>
    <m/>
    <s v="# of persons in attendance for all core messages of the session (SADD)"/>
    <m/>
    <m/>
    <m/>
    <m/>
    <m/>
    <m/>
    <m/>
    <m/>
    <m/>
  </r>
  <r>
    <x v="4"/>
    <x v="4"/>
    <s v="P04.2"/>
    <x v="16"/>
    <x v="29"/>
    <x v="31"/>
    <x v="1"/>
    <x v="15"/>
    <s v="People affected"/>
    <s v="Organize awareness raising events, campaigns, and sessions on prevention and response to SGBV"/>
    <x v="3"/>
    <s v="SGBV1.1"/>
    <s v="SGBV1"/>
    <s v="Number of individuals benefiting from awareness-raising sessions to prevent and respond to Sexual and Gender-Based Violence"/>
    <m/>
    <s v="X"/>
    <s v="X"/>
    <m/>
    <m/>
    <m/>
    <m/>
    <m/>
    <m/>
  </r>
  <r>
    <x v="4"/>
    <x v="4"/>
    <s v="P04.2"/>
    <x v="16"/>
    <x v="29"/>
    <x v="31"/>
    <x v="1"/>
    <x v="15"/>
    <s v="People affected"/>
    <s v="Provide information on accessing available psychosocial, legal, health, and protection services."/>
    <x v="3"/>
    <s v="SGBV1.5"/>
    <s v="SGBV1"/>
    <s v="Number of individuals benefiting from awareness-raising sessions on key child protection risks, and related information on CP service and mitigation measures"/>
    <m/>
    <s v="X"/>
    <s v="X"/>
    <m/>
    <m/>
    <m/>
    <m/>
    <m/>
    <m/>
  </r>
  <r>
    <x v="4"/>
    <x v="4"/>
    <s v="P04.2"/>
    <x v="16"/>
    <x v="29"/>
    <x v="31"/>
    <x v="1"/>
    <x v="15"/>
    <s v="People affected"/>
    <s v="Information sessions on protection risk awareness at community level"/>
    <x v="0"/>
    <m/>
    <m/>
    <m/>
    <m/>
    <m/>
    <m/>
    <m/>
    <m/>
    <m/>
    <m/>
    <m/>
    <m/>
  </r>
  <r>
    <x v="4"/>
    <x v="4"/>
    <s v="P04.2"/>
    <x v="16"/>
    <x v="29"/>
    <x v="31"/>
    <x v="1"/>
    <x v="15"/>
    <s v="People affected"/>
    <s v="Community-level information sessions on protection risk awareness"/>
    <x v="0"/>
    <m/>
    <m/>
    <m/>
    <m/>
    <m/>
    <m/>
    <m/>
    <m/>
    <m/>
    <m/>
    <m/>
    <m/>
  </r>
  <r>
    <x v="4"/>
    <x v="4"/>
    <s v="P04.2"/>
    <x v="16"/>
    <x v="29"/>
    <x v="31"/>
    <x v="1"/>
    <x v="15"/>
    <s v="People affected"/>
    <s v="Specific education campaigns on the risks of landmines, gender-based violence, PSS and child protection "/>
    <x v="0"/>
    <m/>
    <m/>
    <m/>
    <m/>
    <m/>
    <m/>
    <m/>
    <m/>
    <m/>
    <m/>
    <m/>
    <m/>
  </r>
  <r>
    <x v="4"/>
    <x v="4"/>
    <s v="P04.2"/>
    <x v="16"/>
    <x v="29"/>
    <x v="31"/>
    <x v="1"/>
    <x v="15"/>
    <s v="People affected"/>
    <s v="Conducting awareness-raising campaigns targeted towards affected population on the risks of trafficking, exploitation, etc"/>
    <x v="0"/>
    <m/>
    <m/>
    <m/>
    <m/>
    <m/>
    <m/>
    <m/>
    <m/>
    <m/>
    <m/>
    <m/>
    <m/>
  </r>
  <r>
    <x v="4"/>
    <x v="4"/>
    <s v="P04.2"/>
    <x v="16"/>
    <x v="29"/>
    <x v="31"/>
    <x v="1"/>
    <x v="15"/>
    <s v="People affected"/>
    <s v="Organizing awareness-raising campaigns on the risks of child recruitment by armed forces and armed groups and their use in armed conflict"/>
    <x v="0"/>
    <m/>
    <m/>
    <m/>
    <m/>
    <m/>
    <m/>
    <m/>
    <m/>
    <m/>
    <m/>
    <m/>
    <m/>
  </r>
  <r>
    <x v="4"/>
    <x v="4"/>
    <s v="P04.2"/>
    <x v="16"/>
    <x v="29"/>
    <x v="31"/>
    <x v="1"/>
    <x v="15"/>
    <s v="People affected"/>
    <s v="Public awareness-raising of circumstances that may require forced evacuation;"/>
    <x v="0"/>
    <m/>
    <m/>
    <m/>
    <m/>
    <m/>
    <m/>
    <m/>
    <m/>
    <m/>
    <m/>
    <m/>
    <m/>
  </r>
  <r>
    <x v="4"/>
    <x v="4"/>
    <s v="P04.2"/>
    <x v="16"/>
    <x v="29"/>
    <x v="31"/>
    <x v="1"/>
    <x v="15"/>
    <s v="People affected"/>
    <s v="Awareness-raising on risks posed by armed forces and groups"/>
    <x v="0"/>
    <m/>
    <m/>
    <m/>
    <m/>
    <m/>
    <m/>
    <m/>
    <m/>
    <m/>
    <m/>
    <m/>
    <m/>
  </r>
  <r>
    <x v="4"/>
    <x v="4"/>
    <s v="P04.2"/>
    <x v="16"/>
    <x v="29"/>
    <x v="31"/>
    <x v="1"/>
    <x v="15"/>
    <s v="People affected"/>
    <s v="Awareness raising activities"/>
    <x v="2"/>
    <m/>
    <m/>
    <s v="# of people reached with information, awareness raising, and sensitisation sessions for GBV"/>
    <s v="These activities are s designed to raise general awareness to prevent gender-based violence or to publicize response mechanisms, including in-person information-sharing. This can include events during the 16 Days of Activism, roundtable discussions, International Women’s Day conferences, mass information campaigns, sessions _x000a_on Child Marriage, Domestic Violence, etc"/>
    <m/>
    <m/>
    <m/>
    <m/>
    <s v="X"/>
    <m/>
    <m/>
    <m/>
  </r>
  <r>
    <x v="4"/>
    <x v="4"/>
    <s v="P04.1"/>
    <x v="16"/>
    <x v="29"/>
    <x v="31"/>
    <x v="1"/>
    <x v="15"/>
    <s v="People affected"/>
    <s v="Establishing mechanisms for IDPs with information on the conditions at the place of their former homes or locations"/>
    <x v="0"/>
    <m/>
    <m/>
    <m/>
    <m/>
    <m/>
    <m/>
    <m/>
    <m/>
    <m/>
    <m/>
    <m/>
    <m/>
  </r>
  <r>
    <x v="4"/>
    <x v="4"/>
    <s v="P04.1"/>
    <x v="16"/>
    <x v="29"/>
    <x v="31"/>
    <x v="1"/>
    <x v="15"/>
    <s v="People affected"/>
    <s v="Provide information on services availables in emergency shelter sites"/>
    <x v="0"/>
    <m/>
    <m/>
    <m/>
    <m/>
    <m/>
    <m/>
    <m/>
    <m/>
    <m/>
    <m/>
    <m/>
    <m/>
  </r>
  <r>
    <x v="4"/>
    <x v="4"/>
    <s v="P04.2"/>
    <x v="16"/>
    <x v="29"/>
    <x v="31"/>
    <x v="1"/>
    <x v="15"/>
    <s v="People affected"/>
    <s v="Training of Trainers for EORE/CPP"/>
    <x v="1"/>
    <m/>
    <m/>
    <s v="# of persons trained (SADDD when possible)"/>
    <m/>
    <m/>
    <m/>
    <m/>
    <m/>
    <m/>
    <m/>
    <m/>
    <m/>
  </r>
  <r>
    <x v="4"/>
    <x v="4"/>
    <s v="P04.1"/>
    <x v="17"/>
    <x v="30"/>
    <x v="29"/>
    <x v="7"/>
    <x v="14"/>
    <s v="Actions"/>
    <s v="Comprehensive public information campaigns on return, local integration, and settlement"/>
    <x v="0"/>
    <m/>
    <m/>
    <m/>
    <m/>
    <m/>
    <m/>
    <m/>
    <m/>
    <m/>
    <m/>
    <m/>
    <m/>
  </r>
  <r>
    <x v="4"/>
    <x v="4"/>
    <s v="P04.1"/>
    <x v="17"/>
    <x v="30"/>
    <x v="29"/>
    <x v="7"/>
    <x v="14"/>
    <s v="Actions"/>
    <s v="Public information campaigns or grassroots communication strategies on return, local integration and settlement"/>
    <x v="0"/>
    <m/>
    <m/>
    <m/>
    <m/>
    <m/>
    <m/>
    <m/>
    <m/>
    <m/>
    <m/>
    <m/>
    <m/>
  </r>
  <r>
    <x v="4"/>
    <x v="4"/>
    <s v="P04.1"/>
    <x v="17"/>
    <x v="30"/>
    <x v="29"/>
    <x v="7"/>
    <x v="14"/>
    <s v="Actions"/>
    <s v="Legal awareness campaigns and information provision (e.g., on civil documentation, evictions, tenure agreement etc.)"/>
    <x v="0"/>
    <m/>
    <m/>
    <m/>
    <m/>
    <m/>
    <m/>
    <m/>
    <m/>
    <m/>
    <m/>
    <m/>
    <m/>
  </r>
  <r>
    <x v="4"/>
    <x v="4"/>
    <s v="P04.1"/>
    <x v="17"/>
    <x v="31"/>
    <x v="31"/>
    <x v="1"/>
    <x v="15"/>
    <s v="People affected"/>
    <s v="Awareness sessions on housing, land and property (HLP) rights"/>
    <x v="4"/>
    <m/>
    <m/>
    <s v="Number of awareness-raising sessions providing information on HLP rights"/>
    <m/>
    <m/>
    <m/>
    <m/>
    <m/>
    <m/>
    <m/>
    <m/>
    <m/>
  </r>
  <r>
    <x v="4"/>
    <x v="4"/>
    <s v="P04.1"/>
    <x v="17"/>
    <x v="31"/>
    <x v="31"/>
    <x v="1"/>
    <x v="15"/>
    <s v="People affected"/>
    <s v="Organize and deliver awareness-raising sessions focused on Human rights and IHL"/>
    <x v="0"/>
    <m/>
    <m/>
    <m/>
    <m/>
    <m/>
    <m/>
    <m/>
    <m/>
    <m/>
    <m/>
    <m/>
    <m/>
  </r>
  <r>
    <x v="4"/>
    <x v="4"/>
    <s v="P04.1"/>
    <x v="17"/>
    <x v="31"/>
    <x v="31"/>
    <x v="1"/>
    <x v="15"/>
    <s v="People affected"/>
    <s v="Organize and deliver awareness-raising sessions focused on specific areas of rights"/>
    <x v="0"/>
    <m/>
    <m/>
    <m/>
    <m/>
    <m/>
    <m/>
    <m/>
    <m/>
    <m/>
    <m/>
    <m/>
    <m/>
  </r>
  <r>
    <x v="3"/>
    <x v="3"/>
    <s v="P05.1"/>
    <x v="11"/>
    <x v="32"/>
    <x v="32"/>
    <x v="1"/>
    <x v="12"/>
    <s v="People affected"/>
    <s v="Strengthening of capacity on human rights and international humanitarian law"/>
    <x v="0"/>
    <m/>
    <m/>
    <m/>
    <m/>
    <m/>
    <m/>
    <m/>
    <m/>
    <m/>
    <m/>
    <s v="X"/>
    <m/>
  </r>
  <r>
    <x v="3"/>
    <x v="3"/>
    <s v="P05.1"/>
    <x v="11"/>
    <x v="32"/>
    <x v="32"/>
    <x v="1"/>
    <x v="12"/>
    <s v="People affected"/>
    <s v="Strengthening of capacity on crosscutting issues (AGD, Inclusion, AAP, Protection Risks, others)"/>
    <x v="0"/>
    <m/>
    <m/>
    <m/>
    <m/>
    <m/>
    <m/>
    <m/>
    <m/>
    <m/>
    <m/>
    <s v="X"/>
    <m/>
  </r>
  <r>
    <x v="3"/>
    <x v="3"/>
    <s v="P05.1"/>
    <x v="11"/>
    <x v="32"/>
    <x v="32"/>
    <x v="1"/>
    <x v="12"/>
    <s v="People affected"/>
    <s v="Capacity building for law enforcement agencies on how to investigate and respond to incidents of gender-based violence"/>
    <x v="0"/>
    <m/>
    <m/>
    <m/>
    <m/>
    <m/>
    <m/>
    <m/>
    <m/>
    <m/>
    <m/>
    <s v="X"/>
    <m/>
  </r>
  <r>
    <x v="3"/>
    <x v="3"/>
    <s v="P05.1"/>
    <x v="11"/>
    <x v="32"/>
    <x v="32"/>
    <x v="1"/>
    <x v="12"/>
    <s v="People affected"/>
    <s v="Capacity building for law enforcement agencies on how to investigate and respond to incidences of trafficking, child labour, and similar forms of exploitation"/>
    <x v="0"/>
    <m/>
    <m/>
    <m/>
    <m/>
    <m/>
    <m/>
    <m/>
    <m/>
    <m/>
    <m/>
    <s v="X"/>
    <m/>
  </r>
  <r>
    <x v="3"/>
    <x v="3"/>
    <s v="P05.1"/>
    <x v="11"/>
    <x v="32"/>
    <x v="32"/>
    <x v="1"/>
    <x v="12"/>
    <s v="People affected"/>
    <s v="Conduct training sessions on the six grave violations defined under the MRM framework."/>
    <x v="3"/>
    <s v="CPM1.1"/>
    <s v="CPM1"/>
    <s v="Number of individuals trained in Monitoring and Reporting Mechanism (MRM) on grave violations."/>
    <m/>
    <s v="X"/>
    <s v="X"/>
    <m/>
    <m/>
    <m/>
    <m/>
    <s v="X"/>
    <m/>
  </r>
  <r>
    <x v="3"/>
    <x v="3"/>
    <s v="P05.1"/>
    <x v="11"/>
    <x v="32"/>
    <x v="32"/>
    <x v="1"/>
    <x v="12"/>
    <s v="People affected"/>
    <s v="Train participants on roles and mandates of UN agencies, task forces, and national/local actors involved in MRM."/>
    <x v="3"/>
    <s v="CPM1.2"/>
    <s v="CPM1"/>
    <s v="Number of individuals trained in Monitoring and Reporting Mechanism (MRM) on grave violations."/>
    <m/>
    <s v="X"/>
    <s v="X"/>
    <m/>
    <m/>
    <m/>
    <m/>
    <s v="X"/>
    <m/>
  </r>
  <r>
    <x v="3"/>
    <x v="3"/>
    <s v="P05.1"/>
    <x v="11"/>
    <x v="32"/>
    <x v="32"/>
    <x v="1"/>
    <x v="12"/>
    <s v="People affected"/>
    <s v="Facilitate technical training on documentation protocols using standardized tools and formats."/>
    <x v="3"/>
    <s v="CPM1.3"/>
    <s v="CPM1"/>
    <s v="Number of individuals trained in Monitoring and Reporting Mechanism (MRM) on grave violations."/>
    <m/>
    <s v="X"/>
    <s v="X"/>
    <m/>
    <m/>
    <m/>
    <m/>
    <s v="X"/>
    <m/>
  </r>
  <r>
    <x v="3"/>
    <x v="3"/>
    <s v="P05.1"/>
    <x v="11"/>
    <x v="32"/>
    <x v="32"/>
    <x v="1"/>
    <x v="12"/>
    <s v="People affected"/>
    <s v="Provide training on verification and triangulation processes for reporting violations."/>
    <x v="3"/>
    <s v="CPM1.4"/>
    <s v="CPM1"/>
    <s v="Number of individuals trained in Monitoring and Reporting Mechanism (MRM) on grave violations."/>
    <m/>
    <s v="X"/>
    <s v="X"/>
    <m/>
    <m/>
    <m/>
    <m/>
    <s v="X"/>
    <m/>
  </r>
  <r>
    <x v="3"/>
    <x v="3"/>
    <s v="P05.1"/>
    <x v="11"/>
    <x v="32"/>
    <x v="32"/>
    <x v="1"/>
    <x v="12"/>
    <s v="People affected"/>
    <s v="Strengthening local actors to establish a humanitarian capacity to address the threat of explosive ordnance"/>
    <x v="1"/>
    <m/>
    <m/>
    <s v="# of individuals trained in various international mine action standards (IMAS) protocols "/>
    <m/>
    <m/>
    <m/>
    <m/>
    <m/>
    <m/>
    <m/>
    <s v="X"/>
    <m/>
  </r>
  <r>
    <x v="3"/>
    <x v="3"/>
    <s v="P05.1"/>
    <x v="11"/>
    <x v="23"/>
    <x v="25"/>
    <x v="1"/>
    <x v="12"/>
    <s v="People affected"/>
    <s v="Strengthening of capacity to provide non-specialized services"/>
    <x v="0"/>
    <m/>
    <m/>
    <m/>
    <m/>
    <m/>
    <m/>
    <m/>
    <m/>
    <m/>
    <m/>
    <s v="X"/>
    <m/>
  </r>
  <r>
    <x v="3"/>
    <x v="3"/>
    <s v="P05.1"/>
    <x v="11"/>
    <x v="23"/>
    <x v="25"/>
    <x v="1"/>
    <x v="12"/>
    <s v="People affected"/>
    <s v="Strengthening of capacity to provide specialized services"/>
    <x v="0"/>
    <m/>
    <m/>
    <m/>
    <m/>
    <m/>
    <m/>
    <m/>
    <m/>
    <m/>
    <m/>
    <s v="X"/>
    <m/>
  </r>
  <r>
    <x v="3"/>
    <x v="3"/>
    <s v="P05.1"/>
    <x v="11"/>
    <x v="23"/>
    <x v="25"/>
    <x v="1"/>
    <x v="12"/>
    <s v="People affected"/>
    <s v="Reinforce availability of specialized services"/>
    <x v="0"/>
    <m/>
    <m/>
    <m/>
    <m/>
    <m/>
    <m/>
    <m/>
    <m/>
    <m/>
    <m/>
    <s v="X"/>
    <m/>
  </r>
  <r>
    <x v="3"/>
    <x v="3"/>
    <s v="P05.1"/>
    <x v="11"/>
    <x v="23"/>
    <x v="25"/>
    <x v="1"/>
    <x v="12"/>
    <s v="People affected"/>
    <s v="Reinforce availability of non-specialized services"/>
    <x v="0"/>
    <m/>
    <m/>
    <m/>
    <m/>
    <m/>
    <m/>
    <m/>
    <m/>
    <m/>
    <m/>
    <s v="X"/>
    <m/>
  </r>
  <r>
    <x v="3"/>
    <x v="3"/>
    <s v="P05.1"/>
    <x v="11"/>
    <x v="23"/>
    <x v="25"/>
    <x v="1"/>
    <x v="12"/>
    <s v="People affected"/>
    <s v="Training of law enforcement personnel to work in emergency situations"/>
    <x v="0"/>
    <m/>
    <m/>
    <m/>
    <m/>
    <m/>
    <m/>
    <m/>
    <m/>
    <m/>
    <m/>
    <s v="X"/>
    <m/>
  </r>
  <r>
    <x v="3"/>
    <x v="3"/>
    <s v="P05.1"/>
    <x v="11"/>
    <x v="23"/>
    <x v="25"/>
    <x v="1"/>
    <x v="12"/>
    <s v="People affected"/>
    <s v="Capacity building for gender-responsive NFI planning and GBV-safe distribution, including support to frontline actors and essential service systems."/>
    <x v="0"/>
    <m/>
    <m/>
    <m/>
    <m/>
    <m/>
    <m/>
    <m/>
    <m/>
    <m/>
    <m/>
    <s v="X"/>
    <m/>
  </r>
  <r>
    <x v="3"/>
    <x v="3"/>
    <s v="P05.1"/>
    <x v="11"/>
    <x v="23"/>
    <x v="25"/>
    <x v="1"/>
    <x v="12"/>
    <s v="People affected"/>
    <s v="Train female staff into law enforcement activities, either through fast-track recruitment or involvement of the women in collective sites"/>
    <x v="0"/>
    <m/>
    <m/>
    <m/>
    <m/>
    <m/>
    <m/>
    <m/>
    <m/>
    <m/>
    <m/>
    <s v="X"/>
    <m/>
  </r>
  <r>
    <x v="3"/>
    <x v="3"/>
    <s v="P05.1"/>
    <x v="11"/>
    <x v="23"/>
    <x v="25"/>
    <x v="1"/>
    <x v="12"/>
    <s v="People affected"/>
    <s v="Train officials in protection and protection mainstreaming.  "/>
    <x v="0"/>
    <m/>
    <m/>
    <m/>
    <m/>
    <m/>
    <m/>
    <m/>
    <m/>
    <m/>
    <m/>
    <s v="X"/>
    <m/>
  </r>
  <r>
    <x v="3"/>
    <x v="3"/>
    <s v="P05.4"/>
    <x v="18"/>
    <x v="33"/>
    <x v="33"/>
    <x v="3"/>
    <x v="16"/>
    <s v="Response Actors"/>
    <s v="Capacity Building on Housing, Land and Property (HLP)"/>
    <x v="4"/>
    <m/>
    <m/>
    <s v="Number of humanitarian workers receiving training on HLP (HLP rights, Women's access to land, Land dispute resolution, HLP in emergency, etc.)"/>
    <m/>
    <m/>
    <m/>
    <m/>
    <m/>
    <m/>
    <m/>
    <m/>
    <m/>
  </r>
  <r>
    <x v="3"/>
    <x v="3"/>
    <s v="P05.1"/>
    <x v="11"/>
    <x v="23"/>
    <x v="25"/>
    <x v="1"/>
    <x v="12"/>
    <s v="People affected"/>
    <s v="Facilitation of peer-to-peer support"/>
    <x v="0"/>
    <m/>
    <m/>
    <m/>
    <m/>
    <m/>
    <m/>
    <m/>
    <m/>
    <m/>
    <m/>
    <s v="X"/>
    <m/>
  </r>
  <r>
    <x v="3"/>
    <x v="3"/>
    <s v="P05.2"/>
    <x v="19"/>
    <x v="34"/>
    <x v="34"/>
    <x v="7"/>
    <x v="17"/>
    <s v="Actions"/>
    <s v="Due diligence support services provided to other actors and clusters"/>
    <x v="4"/>
    <m/>
    <m/>
    <s v="Number of HLP due dilligence support services provided to other actors or clusters"/>
    <m/>
    <m/>
    <m/>
    <m/>
    <m/>
    <m/>
    <m/>
    <m/>
    <m/>
  </r>
  <r>
    <x v="3"/>
    <x v="3"/>
    <s v="P05.2"/>
    <x v="19"/>
    <x v="34"/>
    <x v="34"/>
    <x v="7"/>
    <x v="17"/>
    <s v="Actions"/>
    <s v="Support for the adoption or amendment of laws and policies"/>
    <x v="0"/>
    <m/>
    <m/>
    <m/>
    <m/>
    <m/>
    <m/>
    <m/>
    <m/>
    <m/>
    <m/>
    <m/>
    <m/>
  </r>
  <r>
    <x v="3"/>
    <x v="3"/>
    <s v="P05.2"/>
    <x v="19"/>
    <x v="34"/>
    <x v="34"/>
    <x v="7"/>
    <x v="17"/>
    <s v="Actions"/>
    <s v="Institutional support to strengthen national legal frameworks"/>
    <x v="0"/>
    <m/>
    <m/>
    <m/>
    <m/>
    <m/>
    <m/>
    <m/>
    <m/>
    <m/>
    <m/>
    <m/>
    <m/>
  </r>
  <r>
    <x v="3"/>
    <x v="3"/>
    <s v="P05.2"/>
    <x v="19"/>
    <x v="34"/>
    <x v="34"/>
    <x v="7"/>
    <x v="17"/>
    <s v="Actions"/>
    <s v="Providing capacity building, additional staff and other support to administrative and judicial authorities dealing with property cases"/>
    <x v="0"/>
    <m/>
    <m/>
    <m/>
    <m/>
    <m/>
    <m/>
    <m/>
    <m/>
    <m/>
    <m/>
    <m/>
    <m/>
  </r>
  <r>
    <x v="3"/>
    <x v="3"/>
    <s v="P05.2"/>
    <x v="19"/>
    <x v="34"/>
    <x v="34"/>
    <x v="7"/>
    <x v="17"/>
    <s v="Actions"/>
    <s v="Support to the domestication of the Kampala Convention"/>
    <x v="0"/>
    <m/>
    <m/>
    <m/>
    <m/>
    <m/>
    <m/>
    <m/>
    <m/>
    <m/>
    <m/>
    <m/>
    <m/>
  </r>
  <r>
    <x v="3"/>
    <x v="3"/>
    <s v="P05.2"/>
    <x v="19"/>
    <x v="34"/>
    <x v="34"/>
    <x v="7"/>
    <x v="17"/>
    <s v="Actions"/>
    <s v="Support to the adoption of protection related laws and policies"/>
    <x v="0"/>
    <m/>
    <m/>
    <m/>
    <m/>
    <m/>
    <m/>
    <m/>
    <m/>
    <m/>
    <m/>
    <m/>
    <m/>
  </r>
  <r>
    <x v="3"/>
    <x v="3"/>
    <s v="P05.3"/>
    <x v="20"/>
    <x v="35"/>
    <x v="35"/>
    <x v="3"/>
    <x v="16"/>
    <s v="Response Actors"/>
    <s v="Training and capacity building on IHL/IHRL"/>
    <x v="0"/>
    <m/>
    <m/>
    <m/>
    <m/>
    <m/>
    <m/>
    <m/>
    <m/>
    <m/>
    <m/>
    <m/>
    <m/>
  </r>
  <r>
    <x v="3"/>
    <x v="3"/>
    <s v="P05.3"/>
    <x v="20"/>
    <x v="35"/>
    <x v="35"/>
    <x v="3"/>
    <x v="16"/>
    <s v="Response Actors"/>
    <s v="Training and capacity building on IDP Protection and guiding principles"/>
    <x v="0"/>
    <m/>
    <m/>
    <m/>
    <m/>
    <m/>
    <m/>
    <m/>
    <m/>
    <m/>
    <m/>
    <m/>
    <m/>
  </r>
  <r>
    <x v="3"/>
    <x v="3"/>
    <s v="P05.3"/>
    <x v="20"/>
    <x v="36"/>
    <x v="35"/>
    <x v="3"/>
    <x v="16"/>
    <s v="Response Actors"/>
    <s v="Training and capacity building on  Community based protection approaches"/>
    <x v="0"/>
    <m/>
    <m/>
    <m/>
    <m/>
    <m/>
    <m/>
    <m/>
    <m/>
    <m/>
    <m/>
    <m/>
    <m/>
  </r>
  <r>
    <x v="3"/>
    <x v="3"/>
    <s v="P05.3"/>
    <x v="20"/>
    <x v="36"/>
    <x v="35"/>
    <x v="3"/>
    <x v="16"/>
    <s v="Response Actors"/>
    <s v="Provision of training to Government officials/Line ministries"/>
    <x v="0"/>
    <m/>
    <m/>
    <m/>
    <m/>
    <m/>
    <m/>
    <m/>
    <m/>
    <m/>
    <m/>
    <m/>
    <m/>
  </r>
  <r>
    <x v="3"/>
    <x v="3"/>
    <s v="P05.3"/>
    <x v="20"/>
    <x v="36"/>
    <x v="35"/>
    <x v="3"/>
    <x v="16"/>
    <s v="Response Actors"/>
    <s v="Provision of training to Protection services providers "/>
    <x v="0"/>
    <m/>
    <m/>
    <m/>
    <m/>
    <m/>
    <m/>
    <m/>
    <m/>
    <m/>
    <m/>
    <m/>
    <m/>
  </r>
  <r>
    <x v="3"/>
    <x v="3"/>
    <s v="P05.3"/>
    <x v="20"/>
    <x v="36"/>
    <x v="35"/>
    <x v="3"/>
    <x v="16"/>
    <s v="Response Actors"/>
    <s v="Training and capacity building on case management or referrals"/>
    <x v="0"/>
    <m/>
    <m/>
    <m/>
    <m/>
    <m/>
    <m/>
    <m/>
    <m/>
    <m/>
    <m/>
    <m/>
    <m/>
  </r>
  <r>
    <x v="3"/>
    <x v="3"/>
    <s v="P05.3"/>
    <x v="20"/>
    <x v="36"/>
    <x v="35"/>
    <x v="3"/>
    <x v="16"/>
    <s v="Response Actors"/>
    <s v="Training and capacity building on crosscutting issues (AGD, inclusion, AAP, protection risks)"/>
    <x v="0"/>
    <m/>
    <m/>
    <m/>
    <m/>
    <m/>
    <m/>
    <m/>
    <m/>
    <m/>
    <m/>
    <m/>
    <m/>
  </r>
  <r>
    <x v="3"/>
    <x v="3"/>
    <s v="P05.3"/>
    <x v="20"/>
    <x v="36"/>
    <x v="35"/>
    <x v="3"/>
    <x v="16"/>
    <s v="Response Actors"/>
    <s v="Trainings, refresher courses and/or  orientations for GBV service providers"/>
    <x v="2"/>
    <m/>
    <m/>
    <s v="#  of GBV service providers reached with GBV training, refresher courses, and/or  orientations."/>
    <s v="Trainings and orientations are given to firstline service providers and local program personnel, not to beneficiaries. These trainings and orientations seek to strengthen the competencies, skills and capacity of providers and other actors to ensure the availability and accessibility of life-saving  GBV services as well as improving the quality of those services. "/>
    <m/>
    <m/>
    <m/>
    <m/>
    <s v="X"/>
    <m/>
    <m/>
    <m/>
  </r>
  <r>
    <x v="3"/>
    <x v="3"/>
    <s v="P05.3"/>
    <x v="20"/>
    <x v="36"/>
    <x v="35"/>
    <x v="3"/>
    <x v="16"/>
    <s v="Response Actors"/>
    <s v="Trainings, refresher courses and/or  orientations for non-GBV service providers"/>
    <x v="2"/>
    <m/>
    <m/>
    <s v="#  of non-GBV service providers reached with GBV trainings, refresher courses and/or  orientations."/>
    <s v="Trainings and orientations are given to firstline service providers and local program personnel, not to beneficiaries. These trainings and orientations seek to strengthen the competencies, skills and capacity of providers and other actors to ensure the availability and accessibility of life-saving  GBV services as well as improving the quality of those services. "/>
    <m/>
    <m/>
    <m/>
    <m/>
    <s v="X"/>
    <m/>
    <m/>
    <m/>
  </r>
  <r>
    <x v="3"/>
    <x v="3"/>
    <s v="P05.4"/>
    <x v="18"/>
    <x v="37"/>
    <x v="33"/>
    <x v="3"/>
    <x v="16"/>
    <s v="Response Actors"/>
    <s v="Deliver training sessions for humanitarian workers on(CPMS) and child protection principles."/>
    <x v="3"/>
    <s v="WxS1.1"/>
    <s v="WxS1"/>
    <s v="Number of humanitarian workers across sectors trained on child protection principles and standards."/>
    <m/>
    <s v="X"/>
    <s v="X"/>
    <m/>
    <m/>
    <m/>
    <s v="X"/>
    <m/>
    <m/>
  </r>
  <r>
    <x v="3"/>
    <x v="3"/>
    <s v="P05.4"/>
    <x v="18"/>
    <x v="37"/>
    <x v="33"/>
    <x v="3"/>
    <x v="16"/>
    <s v="Response Actors"/>
    <s v="Awareness and information to other sectors on protection risk mitigation"/>
    <x v="0"/>
    <m/>
    <m/>
    <m/>
    <m/>
    <m/>
    <m/>
    <m/>
    <m/>
    <m/>
    <m/>
    <m/>
    <m/>
  </r>
  <r>
    <x v="3"/>
    <x v="3"/>
    <s v="P05.4"/>
    <x v="18"/>
    <x v="37"/>
    <x v="33"/>
    <x v="3"/>
    <x v="16"/>
    <s v="Response Actors"/>
    <s v="Information sessions on protection risk awareness at institutional level"/>
    <x v="0"/>
    <m/>
    <m/>
    <m/>
    <m/>
    <m/>
    <m/>
    <m/>
    <m/>
    <m/>
    <m/>
    <m/>
    <m/>
  </r>
  <r>
    <x v="3"/>
    <x v="3"/>
    <s v="P05.4"/>
    <x v="18"/>
    <x v="37"/>
    <x v="33"/>
    <x v="3"/>
    <x v="16"/>
    <s v="Response Actors"/>
    <s v="Training of members of Human Rights monitoring mechanisms on the specificities of the protection risks in disaster response."/>
    <x v="0"/>
    <m/>
    <m/>
    <m/>
    <m/>
    <m/>
    <m/>
    <m/>
    <m/>
    <m/>
    <s v="X"/>
    <m/>
    <m/>
  </r>
  <r>
    <x v="3"/>
    <x v="3"/>
    <s v="P05.4"/>
    <x v="18"/>
    <x v="37"/>
    <x v="33"/>
    <x v="3"/>
    <x v="16"/>
    <s v="Response Actors"/>
    <s v="Training and capacity building on IHL/IHRL"/>
    <x v="0"/>
    <m/>
    <m/>
    <m/>
    <m/>
    <m/>
    <m/>
    <m/>
    <m/>
    <m/>
    <s v="X"/>
    <m/>
    <m/>
  </r>
  <r>
    <x v="3"/>
    <x v="3"/>
    <s v="P05.4"/>
    <x v="18"/>
    <x v="37"/>
    <x v="33"/>
    <x v="3"/>
    <x v="16"/>
    <s v="Response Actors"/>
    <s v="Training and capacity building on IDP Protection and guiding principles"/>
    <x v="0"/>
    <m/>
    <m/>
    <m/>
    <m/>
    <m/>
    <m/>
    <m/>
    <m/>
    <m/>
    <s v="X"/>
    <m/>
    <m/>
  </r>
  <r>
    <x v="3"/>
    <x v="3"/>
    <s v="P05.4"/>
    <x v="18"/>
    <x v="37"/>
    <x v="33"/>
    <x v="3"/>
    <x v="16"/>
    <s v="Response Actors"/>
    <s v="Training and capacity building on Provision of training to Government officials/Line ministries"/>
    <x v="0"/>
    <m/>
    <m/>
    <m/>
    <m/>
    <m/>
    <m/>
    <m/>
    <m/>
    <m/>
    <s v="X"/>
    <m/>
    <m/>
  </r>
  <r>
    <x v="3"/>
    <x v="3"/>
    <s v="P05.4"/>
    <x v="18"/>
    <x v="37"/>
    <x v="33"/>
    <x v="3"/>
    <x v="16"/>
    <s v="Response Actors"/>
    <s v="Training and capacity building to humanitarian actors (non services providers)"/>
    <x v="0"/>
    <m/>
    <m/>
    <m/>
    <m/>
    <m/>
    <m/>
    <m/>
    <m/>
    <m/>
    <s v="X"/>
    <m/>
    <m/>
  </r>
  <r>
    <x v="3"/>
    <x v="3"/>
    <s v="P05.4"/>
    <x v="18"/>
    <x v="33"/>
    <x v="33"/>
    <x v="3"/>
    <x v="16"/>
    <s v="Response Actors"/>
    <s v="Facilitate training modules on confidentiality, safe referral practices, and child safeguarding during ."/>
    <x v="3"/>
    <s v="WxS1.2"/>
    <s v="WxS1"/>
    <s v="Number of humanitarian workers across sectors trained on child protection principles and standards."/>
    <m/>
    <s v="X"/>
    <s v="X"/>
    <m/>
    <m/>
    <m/>
    <s v="X"/>
    <m/>
    <m/>
  </r>
  <r>
    <x v="3"/>
    <x v="3"/>
    <s v="P05.4"/>
    <x v="18"/>
    <x v="33"/>
    <x v="33"/>
    <x v="3"/>
    <x v="16"/>
    <s v="Response Actors"/>
    <s v="Technical advice to UN and other humanitarian partners on explosive ordnance (e.g. Explosive Hazard Assessment)"/>
    <x v="1"/>
    <m/>
    <m/>
    <s v="# of requests for technical advice and information addressed"/>
    <m/>
    <m/>
    <m/>
    <m/>
    <m/>
    <m/>
    <m/>
    <m/>
    <m/>
  </r>
  <r>
    <x v="3"/>
    <x v="3"/>
    <s v="P05.4"/>
    <x v="18"/>
    <x v="33"/>
    <x v="33"/>
    <x v="3"/>
    <x v="16"/>
    <s v="Response Actors"/>
    <s v="Conduct interactive sessions on the well-being of the child, including physical, emotional, and social dimensions."/>
    <x v="3"/>
    <s v="WxS1.3"/>
    <s v="WxS1"/>
    <s v="Number of humanitarian workers across sectors trained on child protection principles and standards."/>
    <m/>
    <s v="X"/>
    <s v="X"/>
    <m/>
    <m/>
    <m/>
    <s v="X"/>
    <m/>
    <m/>
  </r>
  <r>
    <x v="3"/>
    <x v="3"/>
    <s v="P05.4"/>
    <x v="18"/>
    <x v="33"/>
    <x v="33"/>
    <x v="3"/>
    <x v="16"/>
    <s v="Response Actors"/>
    <s v="Provide training on identifying child protection risks and vulnerabilities at individual, family, community, and societal levels."/>
    <x v="3"/>
    <s v="WxS1.4"/>
    <s v="WxS1"/>
    <s v="Number of humanitarian workers across sectors trained on child protection principles and standards."/>
    <m/>
    <s v="X"/>
    <s v="X"/>
    <m/>
    <m/>
    <m/>
    <s v="X"/>
    <m/>
    <m/>
  </r>
  <r>
    <x v="3"/>
    <x v="3"/>
    <s v="P05.4"/>
    <x v="18"/>
    <x v="33"/>
    <x v="33"/>
    <x v="3"/>
    <x v="16"/>
    <s v="Response Actors"/>
    <s v="Awareness raising for non-protection humanitarian actors and/or non-humanitarian actors"/>
    <x v="0"/>
    <m/>
    <m/>
    <m/>
    <m/>
    <m/>
    <m/>
    <m/>
    <m/>
    <m/>
    <m/>
    <m/>
    <m/>
  </r>
  <r>
    <x v="3"/>
    <x v="3"/>
    <s v="P05.4"/>
    <x v="18"/>
    <x v="33"/>
    <x v="33"/>
    <x v="3"/>
    <x v="16"/>
    <s v="Response Actors"/>
    <s v="Training and capacity building on Community based protection approaches"/>
    <x v="0"/>
    <m/>
    <m/>
    <m/>
    <m/>
    <m/>
    <m/>
    <m/>
    <m/>
    <m/>
    <s v="X"/>
    <m/>
    <m/>
  </r>
  <r>
    <x v="3"/>
    <x v="3"/>
    <s v="P05.4"/>
    <x v="18"/>
    <x v="33"/>
    <x v="33"/>
    <x v="3"/>
    <x v="16"/>
    <s v="Response Actors"/>
    <s v="Training and capacity building on Protection mainstreaming"/>
    <x v="0"/>
    <m/>
    <m/>
    <m/>
    <m/>
    <m/>
    <m/>
    <m/>
    <m/>
    <m/>
    <s v="X"/>
    <m/>
    <m/>
  </r>
  <r>
    <x v="3"/>
    <x v="3"/>
    <s v="P05.4"/>
    <x v="18"/>
    <x v="33"/>
    <x v="33"/>
    <x v="3"/>
    <x v="16"/>
    <s v="Response Actors"/>
    <s v="Training and capacity building on case management or referrals"/>
    <x v="0"/>
    <m/>
    <m/>
    <m/>
    <m/>
    <m/>
    <m/>
    <m/>
    <m/>
    <m/>
    <s v="X"/>
    <m/>
    <m/>
  </r>
  <r>
    <x v="3"/>
    <x v="3"/>
    <s v="P05.4"/>
    <x v="18"/>
    <x v="33"/>
    <x v="33"/>
    <x v="3"/>
    <x v="16"/>
    <s v="Response Actors"/>
    <s v="Training and capacity building on crosscutting issues (AGD, inclusion, AAP, protection risks)"/>
    <x v="0"/>
    <m/>
    <m/>
    <m/>
    <m/>
    <m/>
    <m/>
    <m/>
    <m/>
    <m/>
    <s v="X"/>
    <m/>
    <m/>
  </r>
  <r>
    <x v="3"/>
    <x v="3"/>
    <s v="P05.4"/>
    <x v="18"/>
    <x v="33"/>
    <x v="33"/>
    <x v="3"/>
    <x v="16"/>
    <s v="Response Actors"/>
    <s v="First aid trainings for all humanitarian responders;"/>
    <x v="0"/>
    <m/>
    <m/>
    <m/>
    <m/>
    <m/>
    <m/>
    <m/>
    <m/>
    <m/>
    <m/>
    <m/>
    <m/>
  </r>
  <r>
    <x v="5"/>
    <x v="5"/>
    <s v="P06.3"/>
    <x v="21"/>
    <x v="38"/>
    <x v="36"/>
    <x v="2"/>
    <x v="18"/>
    <s v="Response Actors"/>
    <s v="Alerting specialized organizations to take appropriate measures on areas affected by dangerous materials"/>
    <x v="0"/>
    <m/>
    <m/>
    <m/>
    <m/>
    <m/>
    <m/>
    <m/>
    <m/>
    <m/>
    <m/>
    <m/>
    <m/>
  </r>
  <r>
    <x v="5"/>
    <x v="5"/>
    <s v="P06.3"/>
    <x v="21"/>
    <x v="38"/>
    <x v="36"/>
    <x v="2"/>
    <x v="18"/>
    <s v="Response Actors"/>
    <s v="Ensuring that analysis of potential ethnic, political or other tensions between displaced communities, or between displaced and host communities is incorporated into planning the response of humanitarian actors. "/>
    <x v="0"/>
    <m/>
    <m/>
    <m/>
    <m/>
    <m/>
    <m/>
    <m/>
    <m/>
    <m/>
    <m/>
    <m/>
    <m/>
  </r>
  <r>
    <x v="5"/>
    <x v="5"/>
    <s v="P06.3"/>
    <x v="21"/>
    <x v="38"/>
    <x v="36"/>
    <x v="2"/>
    <x v="18"/>
    <s v="Response Actors"/>
    <s v="External engagement to ensure equal access to material, financial, and legal assistance for people at risk"/>
    <x v="0"/>
    <m/>
    <m/>
    <m/>
    <m/>
    <m/>
    <m/>
    <m/>
    <m/>
    <m/>
    <m/>
    <m/>
    <m/>
  </r>
  <r>
    <x v="5"/>
    <x v="5"/>
    <s v="P06.3"/>
    <x v="21"/>
    <x v="38"/>
    <x v="36"/>
    <x v="2"/>
    <x v="18"/>
    <s v="Response Actors"/>
    <s v="Incorporation of  strategies to prevent sexual violence in food and nutrition programmes"/>
    <x v="0"/>
    <m/>
    <m/>
    <m/>
    <m/>
    <m/>
    <m/>
    <m/>
    <m/>
    <m/>
    <m/>
    <m/>
    <m/>
  </r>
  <r>
    <x v="5"/>
    <x v="5"/>
    <s v="P06.3"/>
    <x v="21"/>
    <x v="38"/>
    <x v="36"/>
    <x v="2"/>
    <x v="18"/>
    <s v="Response Actors"/>
    <s v="Ensure that training programmes do not reinforce existing social or stereotypical gender divisions of labour"/>
    <x v="0"/>
    <m/>
    <m/>
    <m/>
    <m/>
    <m/>
    <m/>
    <m/>
    <m/>
    <m/>
    <m/>
    <m/>
    <m/>
  </r>
  <r>
    <x v="5"/>
    <x v="5"/>
    <s v="P06.3"/>
    <x v="21"/>
    <x v="38"/>
    <x v="36"/>
    <x v="2"/>
    <x v="18"/>
    <s v="Response Actors"/>
    <s v="Ensuring that separated and unaccompanied children have equal access to the material, financial and legal assistance to which they are entitled in the aftermath of a disaster"/>
    <x v="0"/>
    <m/>
    <m/>
    <m/>
    <m/>
    <m/>
    <m/>
    <m/>
    <m/>
    <m/>
    <m/>
    <m/>
    <m/>
  </r>
  <r>
    <x v="5"/>
    <x v="5"/>
    <s v="P06.3"/>
    <x v="21"/>
    <x v="39"/>
    <x v="37"/>
    <x v="3"/>
    <x v="18"/>
    <s v="Response Actors"/>
    <s v="Recommend key protection outcomes that different sectors should prioritize in their work plans  and immediate response.  "/>
    <x v="0"/>
    <m/>
    <m/>
    <m/>
    <m/>
    <m/>
    <m/>
    <m/>
    <m/>
    <m/>
    <m/>
    <m/>
    <m/>
  </r>
  <r>
    <x v="5"/>
    <x v="5"/>
    <s v="P06.3"/>
    <x v="21"/>
    <x v="39"/>
    <x v="37"/>
    <x v="3"/>
    <x v="18"/>
    <s v="Response Actors"/>
    <s v="Engagement and coordination to ensure protection into humanitarian planning and response"/>
    <x v="0"/>
    <m/>
    <m/>
    <m/>
    <m/>
    <m/>
    <m/>
    <m/>
    <m/>
    <m/>
    <m/>
    <m/>
    <m/>
  </r>
  <r>
    <x v="5"/>
    <x v="5"/>
    <s v="P06.3"/>
    <x v="21"/>
    <x v="39"/>
    <x v="38"/>
    <x v="7"/>
    <x v="19"/>
    <s v="Actions"/>
    <s v="Sensitization campaigns on protection risks and protective factors to other sectors or humanitarian actors"/>
    <x v="0"/>
    <m/>
    <m/>
    <m/>
    <m/>
    <m/>
    <m/>
    <m/>
    <m/>
    <m/>
    <m/>
    <m/>
    <m/>
  </r>
  <r>
    <x v="5"/>
    <x v="5"/>
    <s v="P06.3"/>
    <x v="21"/>
    <x v="39"/>
    <x v="38"/>
    <x v="7"/>
    <x v="19"/>
    <s v="Actions"/>
    <s v="Presentation of protection risk analysis and prioritization to HCT, member states or other sectors"/>
    <x v="0"/>
    <m/>
    <m/>
    <m/>
    <m/>
    <m/>
    <m/>
    <m/>
    <m/>
    <m/>
    <m/>
    <m/>
    <m/>
  </r>
  <r>
    <x v="5"/>
    <x v="5"/>
    <s v="P06.4"/>
    <x v="22"/>
    <x v="40"/>
    <x v="39"/>
    <x v="7"/>
    <x v="20"/>
    <s v="Actions"/>
    <s v="Access for protection negotiation"/>
    <x v="0"/>
    <m/>
    <m/>
    <m/>
    <m/>
    <m/>
    <m/>
    <m/>
    <m/>
    <m/>
    <m/>
    <m/>
    <m/>
  </r>
  <r>
    <x v="5"/>
    <x v="5"/>
    <s v="P06.4"/>
    <x v="22"/>
    <x v="40"/>
    <x v="39"/>
    <x v="7"/>
    <x v="20"/>
    <s v="Actions"/>
    <s v="Mediation and negotiation with national authorities and duty bearers"/>
    <x v="0"/>
    <m/>
    <m/>
    <m/>
    <m/>
    <m/>
    <m/>
    <m/>
    <m/>
    <m/>
    <m/>
    <m/>
    <m/>
  </r>
  <r>
    <x v="5"/>
    <x v="5"/>
    <s v="P06.1"/>
    <x v="23"/>
    <x v="41"/>
    <x v="40"/>
    <x v="7"/>
    <x v="19"/>
    <s v="Actions"/>
    <s v="Advocate for removal of legal and administrative obstacles that hinder protection, including local integration and settlement of IDPs"/>
    <x v="0"/>
    <m/>
    <m/>
    <m/>
    <m/>
    <m/>
    <m/>
    <m/>
    <m/>
    <m/>
    <m/>
    <m/>
    <m/>
  </r>
  <r>
    <x v="5"/>
    <x v="5"/>
    <s v="P06.1"/>
    <x v="23"/>
    <x v="41"/>
    <x v="40"/>
    <x v="7"/>
    <x v="19"/>
    <s v="Actions"/>
    <s v="Advocacy on behalf of affected persons forced to return to or settle in a place at risk"/>
    <x v="0"/>
    <m/>
    <m/>
    <m/>
    <m/>
    <m/>
    <m/>
    <m/>
    <m/>
    <m/>
    <m/>
    <m/>
    <m/>
  </r>
  <r>
    <x v="5"/>
    <x v="5"/>
    <s v="P06.1"/>
    <x v="23"/>
    <x v="41"/>
    <x v="40"/>
    <x v="7"/>
    <x v="19"/>
    <s v="Actions"/>
    <s v="Advocacy on behalf of affected persons faced with prohibition of return that are not in accordance with international standards or with forced relocation"/>
    <x v="0"/>
    <m/>
    <m/>
    <m/>
    <m/>
    <m/>
    <m/>
    <m/>
    <m/>
    <m/>
    <m/>
    <m/>
    <m/>
  </r>
  <r>
    <x v="5"/>
    <x v="5"/>
    <s v="P06.1"/>
    <x v="23"/>
    <x v="41"/>
    <x v="40"/>
    <x v="7"/>
    <x v="19"/>
    <s v="Actions"/>
    <s v="Adoption of legislation allowing for and circumscribing the conditions for evacuations"/>
    <x v="0"/>
    <m/>
    <m/>
    <m/>
    <m/>
    <m/>
    <m/>
    <m/>
    <m/>
    <m/>
    <m/>
    <m/>
    <m/>
  </r>
  <r>
    <x v="5"/>
    <x v="5"/>
    <s v="P06.1"/>
    <x v="23"/>
    <x v="41"/>
    <x v="40"/>
    <x v="7"/>
    <x v="19"/>
    <s v="Actions"/>
    <s v="Advocacy for amendments to laws and procedures to safeguard specific rights"/>
    <x v="0"/>
    <m/>
    <m/>
    <m/>
    <m/>
    <m/>
    <m/>
    <m/>
    <m/>
    <m/>
    <m/>
    <m/>
    <m/>
  </r>
  <r>
    <x v="5"/>
    <x v="5"/>
    <s v="P06.5"/>
    <x v="24"/>
    <x v="42"/>
    <x v="41"/>
    <x v="7"/>
    <x v="21"/>
    <s v="Actions"/>
    <s v="Coordination and support to join advocacy campaigns"/>
    <x v="0"/>
    <m/>
    <m/>
    <m/>
    <m/>
    <m/>
    <m/>
    <m/>
    <m/>
    <m/>
    <m/>
    <m/>
    <m/>
  </r>
  <r>
    <x v="5"/>
    <x v="5"/>
    <s v="P06.5"/>
    <x v="24"/>
    <x v="42"/>
    <x v="41"/>
    <x v="7"/>
    <x v="21"/>
    <s v="Actions"/>
    <s v="Thematic or focused advocacy campaigns"/>
    <x v="0"/>
    <m/>
    <m/>
    <m/>
    <m/>
    <m/>
    <m/>
    <m/>
    <m/>
    <m/>
    <m/>
    <m/>
    <m/>
  </r>
  <r>
    <x v="5"/>
    <x v="5"/>
    <s v="P06.5"/>
    <x v="24"/>
    <x v="42"/>
    <x v="41"/>
    <x v="7"/>
    <x v="21"/>
    <s v="Actions"/>
    <s v="Access for protection advocacy campaigns"/>
    <x v="0"/>
    <m/>
    <m/>
    <m/>
    <m/>
    <m/>
    <m/>
    <m/>
    <m/>
    <m/>
    <m/>
    <m/>
    <m/>
  </r>
  <r>
    <x v="5"/>
    <x v="5"/>
    <s v="P06.5"/>
    <x v="24"/>
    <x v="42"/>
    <x v="41"/>
    <x v="7"/>
    <x v="21"/>
    <s v="Actions"/>
    <s v="Human Rights and IHL specific advocacy campaigns"/>
    <x v="0"/>
    <m/>
    <m/>
    <m/>
    <m/>
    <m/>
    <m/>
    <m/>
    <m/>
    <m/>
    <m/>
    <m/>
    <m/>
  </r>
  <r>
    <x v="5"/>
    <x v="5"/>
    <s v="P06.5"/>
    <x v="24"/>
    <x v="42"/>
    <x v="41"/>
    <x v="7"/>
    <x v="21"/>
    <s v="Actions"/>
    <s v="Emergency school registration or campaigns to encourage children to return to school "/>
    <x v="0"/>
    <m/>
    <m/>
    <m/>
    <m/>
    <m/>
    <m/>
    <m/>
    <m/>
    <m/>
    <m/>
    <m/>
    <m/>
  </r>
  <r>
    <x v="5"/>
    <x v="5"/>
    <s v="P06.5"/>
    <x v="24"/>
    <x v="43"/>
    <x v="42"/>
    <x v="3"/>
    <x v="18"/>
    <s v="Response Actors"/>
    <s v="Capacity strengthening on protection analysis"/>
    <x v="0"/>
    <m/>
    <m/>
    <m/>
    <m/>
    <m/>
    <m/>
    <m/>
    <m/>
    <m/>
    <m/>
    <m/>
    <m/>
  </r>
  <r>
    <x v="5"/>
    <x v="5"/>
    <s v="P06.5"/>
    <x v="24"/>
    <x v="43"/>
    <x v="42"/>
    <x v="3"/>
    <x v="18"/>
    <s v="Response Actors"/>
    <s v="Capacity building on advocacy to protection actors"/>
    <x v="0"/>
    <m/>
    <m/>
    <m/>
    <m/>
    <m/>
    <m/>
    <m/>
    <m/>
    <m/>
    <m/>
    <m/>
    <m/>
  </r>
  <r>
    <x v="5"/>
    <x v="5"/>
    <s v="P06.5"/>
    <x v="24"/>
    <x v="43"/>
    <x v="42"/>
    <x v="3"/>
    <x v="18"/>
    <s v="Response Actors"/>
    <s v="Capacity building on advocacy to non-protection actors"/>
    <x v="0"/>
    <m/>
    <m/>
    <m/>
    <m/>
    <m/>
    <m/>
    <m/>
    <m/>
    <m/>
    <m/>
    <m/>
    <m/>
  </r>
  <r>
    <x v="5"/>
    <x v="5"/>
    <s v="P06.5"/>
    <x v="24"/>
    <x v="43"/>
    <x v="42"/>
    <x v="3"/>
    <x v="18"/>
    <s v="Response Actors"/>
    <s v="Capacity building on advocacy to auhtorities and institutions"/>
    <x v="0"/>
    <m/>
    <m/>
    <m/>
    <m/>
    <m/>
    <m/>
    <m/>
    <m/>
    <m/>
    <m/>
    <m/>
    <m/>
  </r>
  <r>
    <x v="5"/>
    <x v="5"/>
    <s v="P06.5"/>
    <x v="24"/>
    <x v="43"/>
    <x v="42"/>
    <x v="3"/>
    <x v="18"/>
    <s v="Response Actors"/>
    <s v="Capacity Strengthening on Protection Analysis"/>
    <x v="0"/>
    <m/>
    <m/>
    <m/>
    <m/>
    <m/>
    <m/>
    <m/>
    <m/>
    <m/>
    <m/>
    <m/>
    <m/>
  </r>
  <r>
    <x v="5"/>
    <x v="5"/>
    <s v="P06.5"/>
    <x v="24"/>
    <x v="43"/>
    <x v="40"/>
    <x v="7"/>
    <x v="19"/>
    <s v="Actions"/>
    <s v="Inclusion for an extension of the Human Rights monitoring mechanisms’ operating budget within the budgetary provisions for humanitarian response"/>
    <x v="0"/>
    <m/>
    <m/>
    <m/>
    <m/>
    <m/>
    <m/>
    <m/>
    <m/>
    <m/>
    <m/>
    <m/>
    <m/>
  </r>
  <r>
    <x v="5"/>
    <x v="5"/>
    <s v="P06.5"/>
    <x v="24"/>
    <x v="43"/>
    <x v="40"/>
    <x v="7"/>
    <x v="19"/>
    <s v="Actions"/>
    <s v="Advocate to ensure that international standards on health and safety, fair wages and environmental sustainability are applied in all efforts to rebuild/rehabilitate damaged and disrupted sectors of the economy and that affected persons are aware of these standards."/>
    <x v="0"/>
    <m/>
    <m/>
    <m/>
    <m/>
    <m/>
    <m/>
    <m/>
    <m/>
    <m/>
    <m/>
    <m/>
    <m/>
  </r>
  <r>
    <x v="5"/>
    <x v="5"/>
    <s v="P06.5"/>
    <x v="24"/>
    <x v="43"/>
    <x v="40"/>
    <x v="7"/>
    <x v="19"/>
    <s v="Actions"/>
    <s v="Release reports/press release/lobby note/discussion paper"/>
    <x v="0"/>
    <m/>
    <m/>
    <m/>
    <m/>
    <m/>
    <m/>
    <m/>
    <m/>
    <m/>
    <m/>
    <m/>
    <m/>
  </r>
  <r>
    <x v="5"/>
    <x v="5"/>
    <s v="P06.5"/>
    <x v="24"/>
    <x v="43"/>
    <x v="40"/>
    <x v="7"/>
    <x v="19"/>
    <s v="Actions"/>
    <s v="Strengthen documentation and analysis of protection trends"/>
    <x v="0"/>
    <m/>
    <m/>
    <m/>
    <m/>
    <m/>
    <m/>
    <m/>
    <m/>
    <m/>
    <m/>
    <m/>
    <m/>
  </r>
  <r>
    <x v="5"/>
    <x v="5"/>
    <s v="P06.5"/>
    <x v="24"/>
    <x v="43"/>
    <x v="40"/>
    <x v="7"/>
    <x v="19"/>
    <s v="Actions"/>
    <s v="Support to conflict sensitivity analysis for protection actors"/>
    <x v="0"/>
    <m/>
    <m/>
    <m/>
    <m/>
    <m/>
    <m/>
    <m/>
    <m/>
    <m/>
    <m/>
    <m/>
    <m/>
  </r>
  <r>
    <x v="5"/>
    <x v="5"/>
    <s v="P06.5"/>
    <x v="24"/>
    <x v="43"/>
    <x v="40"/>
    <x v="7"/>
    <x v="19"/>
    <s v="Actions"/>
    <s v="Dissemination and presentation of Protection Analysis Updates and analysis findings"/>
    <x v="0"/>
    <m/>
    <m/>
    <m/>
    <m/>
    <m/>
    <m/>
    <m/>
    <m/>
    <m/>
    <m/>
    <m/>
    <m/>
  </r>
  <r>
    <x v="5"/>
    <x v="5"/>
    <s v="P06.5"/>
    <x v="24"/>
    <x v="43"/>
    <x v="40"/>
    <x v="7"/>
    <x v="19"/>
    <s v="Actions"/>
    <s v="Protection-sensitive solutions mapping and advocacy"/>
    <x v="0"/>
    <m/>
    <m/>
    <m/>
    <m/>
    <m/>
    <m/>
    <m/>
    <m/>
    <m/>
    <m/>
    <m/>
    <m/>
  </r>
  <r>
    <x v="5"/>
    <x v="5"/>
    <s v="P06.2"/>
    <x v="25"/>
    <x v="44"/>
    <x v="43"/>
    <x v="3"/>
    <x v="18"/>
    <s v="Response Actors"/>
    <s v="Advocacy for investigation and prosecution of gender-based violence in a timely manner"/>
    <x v="0"/>
    <m/>
    <m/>
    <m/>
    <m/>
    <m/>
    <m/>
    <m/>
    <m/>
    <m/>
    <m/>
    <m/>
    <m/>
  </r>
  <r>
    <x v="5"/>
    <x v="5"/>
    <s v="P06.2"/>
    <x v="25"/>
    <x v="44"/>
    <x v="43"/>
    <x v="3"/>
    <x v="18"/>
    <s v="Response Actors"/>
    <s v="Advocacy to assure that the humanitarian and civilian character of camps and collective shelters is respected"/>
    <x v="0"/>
    <m/>
    <m/>
    <m/>
    <m/>
    <m/>
    <m/>
    <m/>
    <m/>
    <m/>
    <m/>
    <m/>
    <m/>
  </r>
  <r>
    <x v="5"/>
    <x v="5"/>
    <s v="P06.2"/>
    <x v="25"/>
    <x v="44"/>
    <x v="43"/>
    <x v="3"/>
    <x v="18"/>
    <s v="Response Actors"/>
    <s v="Advocacy for children to effectively exercise their right to seek asylum"/>
    <x v="0"/>
    <m/>
    <m/>
    <m/>
    <m/>
    <m/>
    <m/>
    <m/>
    <m/>
    <m/>
    <m/>
    <m/>
    <m/>
  </r>
  <r>
    <x v="5"/>
    <x v="5"/>
    <s v="P06.2"/>
    <x v="25"/>
    <x v="44"/>
    <x v="43"/>
    <x v="3"/>
    <x v="18"/>
    <s v="Response Actors"/>
    <s v="Advocating for the deployment of police forces to areas where destruction or looting may take place"/>
    <x v="0"/>
    <m/>
    <m/>
    <m/>
    <m/>
    <m/>
    <m/>
    <m/>
    <m/>
    <m/>
    <m/>
    <m/>
    <m/>
  </r>
  <r>
    <x v="5"/>
    <x v="5"/>
    <s v="P06.2"/>
    <x v="25"/>
    <x v="44"/>
    <x v="43"/>
    <x v="3"/>
    <x v="18"/>
    <s v="Response Actors"/>
    <s v="Advocating for the establishment of facilitated procedures for restitution of land deeds or property documents, including for child and women-headed households"/>
    <x v="0"/>
    <m/>
    <m/>
    <m/>
    <m/>
    <m/>
    <m/>
    <m/>
    <m/>
    <m/>
    <m/>
    <m/>
    <m/>
  </r>
  <r>
    <x v="5"/>
    <x v="5"/>
    <s v="P06.2"/>
    <x v="25"/>
    <x v="44"/>
    <x v="43"/>
    <x v="3"/>
    <x v="18"/>
    <s v="Response Actors"/>
    <s v="Advocacy for the amendment of relevant laws in the aftermath of a disaster, for alternative forms of proof of ownership"/>
    <x v="0"/>
    <m/>
    <m/>
    <m/>
    <m/>
    <m/>
    <m/>
    <m/>
    <m/>
    <m/>
    <m/>
    <m/>
    <m/>
  </r>
  <r>
    <x v="5"/>
    <x v="5"/>
    <s v="P06.2"/>
    <x v="25"/>
    <x v="44"/>
    <x v="43"/>
    <x v="3"/>
    <x v="18"/>
    <s v="Response Actors"/>
    <s v="Advocating for the amendment of laws, where necessary, to allow women and children to own property in their own name"/>
    <x v="0"/>
    <m/>
    <m/>
    <m/>
    <m/>
    <m/>
    <m/>
    <m/>
    <m/>
    <m/>
    <m/>
    <m/>
    <m/>
  </r>
  <r>
    <x v="5"/>
    <x v="5"/>
    <s v="P06.2"/>
    <x v="25"/>
    <x v="44"/>
    <x v="43"/>
    <x v="3"/>
    <x v="18"/>
    <s v="Response Actors"/>
    <s v="Advocating for the amendment of laws and procedures, where necessary, to allow indigenous peoples and ethnic minority groups to safeguard their land rights"/>
    <x v="0"/>
    <m/>
    <m/>
    <m/>
    <m/>
    <m/>
    <m/>
    <m/>
    <m/>
    <m/>
    <m/>
    <m/>
    <m/>
  </r>
  <r>
    <x v="5"/>
    <x v="5"/>
    <s v="P06.2"/>
    <x v="25"/>
    <x v="44"/>
    <x v="43"/>
    <x v="3"/>
    <x v="18"/>
    <s v="Response Actors"/>
    <s v="Advocating for the quick adoption of simplified administrative procedures for (re-)issuing personal documentation"/>
    <x v="0"/>
    <m/>
    <m/>
    <m/>
    <m/>
    <m/>
    <m/>
    <m/>
    <m/>
    <m/>
    <m/>
    <m/>
    <m/>
  </r>
  <r>
    <x v="5"/>
    <x v="5"/>
    <s v="P06.2"/>
    <x v="25"/>
    <x v="44"/>
    <x v="43"/>
    <x v="3"/>
    <x v="18"/>
    <s v="Response Actors"/>
    <s v="Advocate vis-à-vis authorities that evacuations must be justified, based on law, and implemented without discrimination."/>
    <x v="0"/>
    <m/>
    <m/>
    <m/>
    <m/>
    <m/>
    <m/>
    <m/>
    <m/>
    <m/>
    <m/>
    <m/>
    <m/>
  </r>
  <r>
    <x v="5"/>
    <x v="5"/>
    <s v="P06.2"/>
    <x v="25"/>
    <x v="44"/>
    <x v="43"/>
    <x v="3"/>
    <x v="18"/>
    <s v="Response Actors"/>
    <s v="Advocacy and dialogue with authorities and stakeholders to strengthen access to Housing, Land, and Property (HLP) rights for displaced and affected populations"/>
    <x v="4"/>
    <m/>
    <m/>
    <s v="Number of community stakeholders participating in HLP advocacy events (local advocacy forums; dialogue sessions; seminars etc.)"/>
    <m/>
    <m/>
    <m/>
    <m/>
    <m/>
    <m/>
    <m/>
    <m/>
    <m/>
  </r>
  <r>
    <x v="5"/>
    <x v="5"/>
    <s v="P06.2"/>
    <x v="25"/>
    <x v="44"/>
    <x v="43"/>
    <x v="3"/>
    <x v="18"/>
    <s v="Response Actors"/>
    <s v="Advocate vis-à-vis authorities that accessibility issues for persons with disabilities and elderly persons are taken into consideration"/>
    <x v="0"/>
    <m/>
    <m/>
    <m/>
    <m/>
    <m/>
    <m/>
    <m/>
    <m/>
    <m/>
    <m/>
    <m/>
    <m/>
  </r>
  <r>
    <x v="5"/>
    <x v="5"/>
    <s v="P06.2"/>
    <x v="25"/>
    <x v="45"/>
    <x v="37"/>
    <x v="3"/>
    <x v="18"/>
    <s v="Response Actors"/>
    <s v="Advocacy and lobby to other humanitarian actors (incl. other clusters)"/>
    <x v="0"/>
    <m/>
    <m/>
    <m/>
    <m/>
    <m/>
    <m/>
    <m/>
    <m/>
    <m/>
    <m/>
    <m/>
    <m/>
  </r>
  <r>
    <x v="5"/>
    <x v="5"/>
    <s v="P06.2"/>
    <x v="25"/>
    <x v="45"/>
    <x v="37"/>
    <x v="3"/>
    <x v="18"/>
    <s v="Response Actors"/>
    <s v="Advocacy and lobby to non-humanitarian actors (e.g. peace, development and human rights actors)"/>
    <x v="0"/>
    <m/>
    <m/>
    <m/>
    <m/>
    <m/>
    <m/>
    <m/>
    <m/>
    <m/>
    <m/>
    <m/>
    <m/>
  </r>
  <r>
    <x v="5"/>
    <x v="5"/>
    <s v="P06.2"/>
    <x v="25"/>
    <x v="45"/>
    <x v="37"/>
    <x v="3"/>
    <x v="18"/>
    <s v="Response Actors"/>
    <s v="Advocacy and lobby to HC, HCT, Donors and Member States"/>
    <x v="0"/>
    <m/>
    <m/>
    <m/>
    <m/>
    <m/>
    <m/>
    <m/>
    <m/>
    <m/>
    <m/>
    <m/>
    <m/>
  </r>
  <r>
    <x v="5"/>
    <x v="5"/>
    <s v="P06.2"/>
    <x v="25"/>
    <x v="45"/>
    <x v="37"/>
    <x v="3"/>
    <x v="18"/>
    <s v="Response Actors"/>
    <s v="Advocacy and lobbying for the promotion and protection of specific rights"/>
    <x v="0"/>
    <m/>
    <m/>
    <m/>
    <m/>
    <m/>
    <m/>
    <m/>
    <m/>
    <m/>
    <m/>
    <m/>
    <m/>
  </r>
  <r>
    <x v="5"/>
    <x v="5"/>
    <s v="P06.2"/>
    <x v="25"/>
    <x v="45"/>
    <x v="37"/>
    <x v="3"/>
    <x v="18"/>
    <s v="Response Actors"/>
    <s v="Advocacy and lobbying for the promotion of specific risks and concerns"/>
    <x v="0"/>
    <m/>
    <m/>
    <m/>
    <m/>
    <m/>
    <m/>
    <m/>
    <m/>
    <m/>
    <m/>
    <m/>
    <m/>
  </r>
  <r>
    <x v="5"/>
    <x v="5"/>
    <s v="P06.2"/>
    <x v="25"/>
    <x v="45"/>
    <x v="37"/>
    <x v="3"/>
    <x v="18"/>
    <s v="Response Actors"/>
    <s v="Advocacy and lobbying for access for protection"/>
    <x v="0"/>
    <m/>
    <m/>
    <m/>
    <m/>
    <m/>
    <m/>
    <m/>
    <m/>
    <m/>
    <m/>
    <m/>
    <m/>
  </r>
  <r>
    <x v="5"/>
    <x v="5"/>
    <s v="P06.2"/>
    <x v="25"/>
    <x v="45"/>
    <x v="37"/>
    <x v="3"/>
    <x v="18"/>
    <s v="Response Actors"/>
    <s v="Other advocacy and lobbying initiatives"/>
    <x v="0"/>
    <m/>
    <m/>
    <m/>
    <m/>
    <m/>
    <m/>
    <m/>
    <m/>
    <m/>
    <m/>
    <m/>
    <m/>
  </r>
  <r>
    <x v="5"/>
    <x v="5"/>
    <s v="P06.2"/>
    <x v="25"/>
    <x v="45"/>
    <x v="37"/>
    <x v="3"/>
    <x v="18"/>
    <s v="Response Actors"/>
    <s v="Briefings and presentations to HC, HCT, Donors and Member States"/>
    <x v="0"/>
    <m/>
    <m/>
    <m/>
    <m/>
    <m/>
    <m/>
    <m/>
    <m/>
    <m/>
    <m/>
    <m/>
    <m/>
  </r>
  <r>
    <x v="5"/>
    <x v="5"/>
    <s v="P06.2"/>
    <x v="25"/>
    <x v="45"/>
    <x v="37"/>
    <x v="3"/>
    <x v="18"/>
    <s v="Response Actors"/>
    <s v="GBV advocacy initiatives"/>
    <x v="2"/>
    <m/>
    <m/>
    <s v="# of GBV advocacy interventions undertaken with decision-makers and communities"/>
    <s v="High-level or local advocacy interventions on GBV issues, generally with government stakeholders, are used to advocate for changes in laws and policies related to GBV or make them aware of best practices._x000a__x000a_This can include: publication of advocacy reports or briefs, briefing events, meetings held with civilian _x000a_authorities or military/security actors on protection issues, etc."/>
    <m/>
    <m/>
    <m/>
    <m/>
    <s v="X"/>
    <m/>
    <m/>
    <m/>
  </r>
  <r>
    <x v="5"/>
    <x v="5"/>
    <s v="P06.2"/>
    <x v="25"/>
    <x v="45"/>
    <x v="37"/>
    <x v="3"/>
    <x v="18"/>
    <s v="Response Actors"/>
    <s v="Ensuring regular visits by national human rights mechanisms"/>
    <x v="0"/>
    <m/>
    <m/>
    <m/>
    <m/>
    <m/>
    <m/>
    <m/>
    <m/>
    <m/>
    <m/>
    <m/>
    <m/>
  </r>
  <r>
    <x v="3"/>
    <x v="3"/>
    <s v="P05.1"/>
    <x v="11"/>
    <x v="23"/>
    <x v="25"/>
    <x v="1"/>
    <x v="12"/>
    <s v="People affected"/>
    <s v="Capacity Building on Housing, Land and Property (HLP)"/>
    <x v="4"/>
    <m/>
    <m/>
    <s v="Number of local actors trained on HLP (HLP rights, Women's access to land, Land dispute resolution, HLP in emergency, etc.)"/>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1278C53-5A0C-46FD-A626-576FE06FC263}" name="PivotTable1" cacheId="0" applyNumberFormats="0" applyBorderFormats="0" applyFontFormats="0" applyPatternFormats="0" applyAlignmentFormats="0" applyWidthHeightFormats="1" dataCaption="Values" missingCaption="N/A" updatedVersion="8" minRefreshableVersion="3" rowGrandTotals="0" colGrandTotals="0" itemPrintTitles="1" createdVersion="8" indent="0" compact="0" compactData="0" multipleFieldFilters="0">
  <location ref="D7:H60" firstHeaderRow="1" firstDataRow="1" firstDataCol="5"/>
  <pivotFields count="23">
    <pivotField axis="axisRow" compact="0" outline="0" showAll="0" defaultSubtotal="0">
      <items count="7">
        <item x="1"/>
        <item x="0"/>
        <item x="2"/>
        <item x="4"/>
        <item x="3"/>
        <item x="5"/>
        <item m="1" x="6"/>
      </items>
    </pivotField>
    <pivotField axis="axisRow" compact="0" outline="0" showAll="0" defaultSubtotal="0">
      <items count="9">
        <item x="5"/>
        <item x="3"/>
        <item x="4"/>
        <item x="2"/>
        <item x="1"/>
        <item x="0"/>
        <item m="1" x="7"/>
        <item m="1" x="8"/>
        <item m="1" x="6"/>
      </items>
    </pivotField>
    <pivotField compact="0" outline="0" showAll="0" defaultSubtotal="0"/>
    <pivotField axis="axisRow" compact="0" outline="0" showAll="0" defaultSubtotal="0">
      <items count="32">
        <item x="21"/>
        <item x="0"/>
        <item m="1" x="31"/>
        <item x="11"/>
        <item x="8"/>
        <item x="9"/>
        <item x="1"/>
        <item x="15"/>
        <item x="10"/>
        <item x="2"/>
        <item x="19"/>
        <item x="3"/>
        <item x="22"/>
        <item x="5"/>
        <item x="6"/>
        <item x="12"/>
        <item x="7"/>
        <item x="16"/>
        <item x="4"/>
        <item x="17"/>
        <item x="23"/>
        <item x="13"/>
        <item x="24"/>
        <item x="25"/>
        <item x="20"/>
        <item x="18"/>
        <item m="1" x="27"/>
        <item m="1" x="30"/>
        <item m="1" x="29"/>
        <item x="14"/>
        <item m="1" x="26"/>
        <item m="1" x="28"/>
      </items>
    </pivotField>
    <pivotField axis="axisRow" compact="0" outline="0" showAll="0" defaultSubtotal="0">
      <items count="131">
        <item m="1" x="58"/>
        <item m="1" x="130"/>
        <item m="1" x="128"/>
        <item m="1" x="123"/>
        <item m="1" x="92"/>
        <item m="1" x="85"/>
        <item m="1" x="125"/>
        <item m="1" x="129"/>
        <item m="1" x="102"/>
        <item m="1" x="52"/>
        <item m="1" x="122"/>
        <item x="18"/>
        <item m="1" x="119"/>
        <item m="1" x="99"/>
        <item m="1" x="50"/>
        <item m="1" x="118"/>
        <item m="1" x="60"/>
        <item m="1" x="88"/>
        <item m="1" x="69"/>
        <item m="1" x="127"/>
        <item m="1" x="90"/>
        <item m="1" x="51"/>
        <item m="1" x="126"/>
        <item m="1" x="66"/>
        <item m="1" x="117"/>
        <item m="1" x="110"/>
        <item m="1" x="115"/>
        <item x="2"/>
        <item m="1" x="87"/>
        <item m="1" x="89"/>
        <item m="1" x="86"/>
        <item m="1" x="47"/>
        <item m="1" x="124"/>
        <item x="11"/>
        <item m="1" x="91"/>
        <item m="1" x="64"/>
        <item x="19"/>
        <item m="1" x="65"/>
        <item m="1" x="120"/>
        <item m="1" x="121"/>
        <item m="1" x="101"/>
        <item m="1" x="100"/>
        <item m="1" x="103"/>
        <item m="1" x="48"/>
        <item m="1" x="76"/>
        <item m="1" x="84"/>
        <item m="1" x="95"/>
        <item m="1" x="96"/>
        <item m="1" x="112"/>
        <item m="1" x="93"/>
        <item m="1" x="98"/>
        <item m="1" x="113"/>
        <item m="1" x="67"/>
        <item m="1" x="94"/>
        <item x="40"/>
        <item m="1" x="109"/>
        <item m="1" x="111"/>
        <item m="1" x="74"/>
        <item m="1" x="82"/>
        <item m="1" x="54"/>
        <item m="1" x="104"/>
        <item m="1" x="116"/>
        <item m="1" x="105"/>
        <item m="1" x="106"/>
        <item m="1" x="108"/>
        <item m="1" x="107"/>
        <item m="1" x="114"/>
        <item x="0"/>
        <item m="1" x="97"/>
        <item m="1" x="75"/>
        <item m="1" x="72"/>
        <item n="Deliver legal and policy sypport on IHL, IHRL and laws" x="34"/>
        <item x="41"/>
        <item m="1" x="81"/>
        <item m="1" x="78"/>
        <item m="1" x="59"/>
        <item m="1" x="55"/>
        <item m="1" x="56"/>
        <item m="1" x="83"/>
        <item m="1" x="57"/>
        <item x="6"/>
        <item m="1" x="61"/>
        <item m="1" x="62"/>
        <item m="1" x="63"/>
        <item m="1" x="68"/>
        <item m="1" x="73"/>
        <item x="15"/>
        <item m="1" x="70"/>
        <item m="1" x="71"/>
        <item m="1" x="79"/>
        <item m="1" x="80"/>
        <item x="22"/>
        <item m="1" x="53"/>
        <item m="1" x="49"/>
        <item m="1" x="77"/>
        <item m="1" x="46"/>
        <item x="1"/>
        <item x="3"/>
        <item x="4"/>
        <item x="5"/>
        <item x="7"/>
        <item x="8"/>
        <item x="9"/>
        <item x="12"/>
        <item x="13"/>
        <item x="14"/>
        <item x="16"/>
        <item x="17"/>
        <item x="20"/>
        <item x="21"/>
        <item x="23"/>
        <item x="24"/>
        <item x="25"/>
        <item x="26"/>
        <item x="27"/>
        <item x="28"/>
        <item x="29"/>
        <item x="30"/>
        <item x="31"/>
        <item x="32"/>
        <item x="33"/>
        <item x="35"/>
        <item x="36"/>
        <item x="37"/>
        <item x="38"/>
        <item x="39"/>
        <item x="42"/>
        <item x="43"/>
        <item x="44"/>
        <item x="45"/>
        <item x="10"/>
      </items>
    </pivotField>
    <pivotField axis="axisRow" compact="0" outline="0" subtotalTop="0" showAll="0" defaultSubtotal="0">
      <items count="50">
        <item x="37"/>
        <item x="42"/>
        <item x="16"/>
        <item x="40"/>
        <item x="17"/>
        <item m="1" x="45"/>
        <item m="1" x="46"/>
        <item x="28"/>
        <item x="30"/>
        <item x="27"/>
        <item x="13"/>
        <item x="33"/>
        <item x="34"/>
        <item x="21"/>
        <item x="18"/>
        <item m="1" x="49"/>
        <item x="39"/>
        <item x="4"/>
        <item x="14"/>
        <item x="15"/>
        <item x="7"/>
        <item x="9"/>
        <item x="31"/>
        <item x="23"/>
        <item m="1" x="47"/>
        <item x="32"/>
        <item x="25"/>
        <item x="19"/>
        <item x="12"/>
        <item x="11"/>
        <item x="10"/>
        <item x="2"/>
        <item m="1" x="44"/>
        <item x="8"/>
        <item x="20"/>
        <item x="0"/>
        <item x="1"/>
        <item x="3"/>
        <item x="35"/>
        <item x="41"/>
        <item x="29"/>
        <item x="5"/>
        <item m="1" x="48"/>
        <item x="38"/>
        <item x="36"/>
        <item x="24"/>
        <item x="26"/>
        <item x="22"/>
        <item x="43"/>
        <item x="6"/>
      </items>
    </pivotField>
    <pivotField compact="0" outline="0" subtotalTop="0" showAll="0" defaultSubtotal="0"/>
    <pivotField compact="0" outline="0" subtotalTop="0" showAll="0" defaultSubtotal="0">
      <items count="23">
        <item x="18"/>
        <item x="19"/>
        <item x="11"/>
        <item x="7"/>
        <item m="1" x="22"/>
        <item x="13"/>
        <item x="16"/>
        <item x="17"/>
        <item x="9"/>
        <item x="20"/>
        <item x="2"/>
        <item x="5"/>
        <item x="1"/>
        <item x="15"/>
        <item x="12"/>
        <item x="6"/>
        <item x="4"/>
        <item x="3"/>
        <item x="8"/>
        <item x="0"/>
        <item x="21"/>
        <item x="14"/>
        <item x="10"/>
      </items>
    </pivotField>
    <pivotField compact="0" outline="0" subtotalTop="0" showAll="0" defaultSubtotal="0"/>
    <pivotField compact="0" outline="0" subtotalTop="0" showAll="0" defaultSubtotal="0"/>
    <pivotField compact="0" outline="0" showAll="0" defaultSubtotal="0"/>
    <pivotField compact="0" outline="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s>
  <rowFields count="5">
    <field x="0"/>
    <field x="1"/>
    <field x="3"/>
    <field x="4"/>
    <field x="5"/>
  </rowFields>
  <rowItems count="53">
    <i>
      <x/>
      <x v="4"/>
      <x v="13"/>
      <x v="105"/>
      <x v="2"/>
    </i>
    <i r="4">
      <x v="4"/>
    </i>
    <i r="2">
      <x v="14"/>
      <x v="86"/>
      <x v="14"/>
    </i>
    <i r="3">
      <x v="106"/>
      <x v="27"/>
    </i>
    <i r="3">
      <x v="107"/>
      <x v="27"/>
    </i>
    <i r="2">
      <x v="16"/>
      <x v="11"/>
      <x v="34"/>
    </i>
    <i r="3">
      <x v="36"/>
      <x v="13"/>
    </i>
    <i r="4">
      <x v="27"/>
    </i>
    <i>
      <x v="1"/>
      <x v="5"/>
      <x v="1"/>
      <x v="67"/>
      <x v="35"/>
    </i>
    <i r="4">
      <x v="36"/>
    </i>
    <i r="3">
      <x v="96"/>
      <x v="31"/>
    </i>
    <i r="2">
      <x v="6"/>
      <x v="27"/>
      <x v="37"/>
    </i>
    <i r="2">
      <x v="9"/>
      <x v="80"/>
      <x v="20"/>
    </i>
    <i r="3">
      <x v="97"/>
      <x v="17"/>
    </i>
    <i r="3">
      <x v="98"/>
      <x v="41"/>
    </i>
    <i r="3">
      <x v="99"/>
      <x v="49"/>
    </i>
    <i r="3">
      <x v="100"/>
      <x v="33"/>
    </i>
    <i r="3">
      <x v="101"/>
      <x v="21"/>
    </i>
    <i r="3">
      <x v="102"/>
      <x v="30"/>
    </i>
    <i r="2">
      <x v="11"/>
      <x v="33"/>
      <x v="29"/>
    </i>
    <i r="3">
      <x v="103"/>
      <x v="28"/>
    </i>
    <i r="3">
      <x v="130"/>
      <x v="29"/>
    </i>
    <i r="2">
      <x v="18"/>
      <x v="104"/>
      <x v="10"/>
    </i>
    <i r="4">
      <x v="18"/>
    </i>
    <i r="4">
      <x v="19"/>
    </i>
    <i>
      <x v="2"/>
      <x v="3"/>
      <x v="4"/>
      <x v="108"/>
      <x v="47"/>
    </i>
    <i r="2">
      <x v="5"/>
      <x v="109"/>
      <x v="23"/>
    </i>
    <i r="2">
      <x v="8"/>
      <x v="91"/>
      <x v="45"/>
    </i>
    <i r="3">
      <x v="111"/>
      <x v="46"/>
    </i>
    <i r="2">
      <x v="15"/>
      <x v="112"/>
      <x v="9"/>
    </i>
    <i r="2">
      <x v="21"/>
      <x v="113"/>
      <x v="7"/>
    </i>
    <i>
      <x v="3"/>
      <x v="2"/>
      <x v="7"/>
      <x v="115"/>
      <x v="8"/>
    </i>
    <i r="2">
      <x v="17"/>
      <x v="116"/>
      <x v="22"/>
    </i>
    <i r="2">
      <x v="19"/>
      <x v="117"/>
      <x v="40"/>
    </i>
    <i r="3">
      <x v="118"/>
      <x v="22"/>
    </i>
    <i r="2">
      <x v="29"/>
      <x v="114"/>
      <x v="40"/>
    </i>
    <i>
      <x v="4"/>
      <x v="1"/>
      <x v="3"/>
      <x v="110"/>
      <x v="26"/>
    </i>
    <i r="3">
      <x v="119"/>
      <x v="25"/>
    </i>
    <i r="2">
      <x v="10"/>
      <x v="71"/>
      <x v="12"/>
    </i>
    <i r="2">
      <x v="24"/>
      <x v="121"/>
      <x v="38"/>
    </i>
    <i r="3">
      <x v="122"/>
      <x v="38"/>
    </i>
    <i r="2">
      <x v="25"/>
      <x v="120"/>
      <x v="11"/>
    </i>
    <i r="3">
      <x v="123"/>
      <x v="11"/>
    </i>
    <i>
      <x v="5"/>
      <x/>
      <x/>
      <x v="124"/>
      <x v="44"/>
    </i>
    <i r="3">
      <x v="125"/>
      <x/>
    </i>
    <i r="4">
      <x v="43"/>
    </i>
    <i r="2">
      <x v="12"/>
      <x v="54"/>
      <x v="16"/>
    </i>
    <i r="2">
      <x v="20"/>
      <x v="72"/>
      <x v="3"/>
    </i>
    <i r="2">
      <x v="22"/>
      <x v="126"/>
      <x v="39"/>
    </i>
    <i r="3">
      <x v="127"/>
      <x v="1"/>
    </i>
    <i r="4">
      <x v="3"/>
    </i>
    <i r="2">
      <x v="23"/>
      <x v="128"/>
      <x v="48"/>
    </i>
    <i r="3">
      <x v="129"/>
      <x/>
    </i>
  </rowItems>
  <colItems count="1">
    <i/>
  </colItems>
  <formats count="377">
    <format dxfId="443">
      <pivotArea type="all" dataOnly="0" outline="0" fieldPosition="0"/>
    </format>
    <format dxfId="442">
      <pivotArea field="1" type="button" dataOnly="0" labelOnly="1" outline="0" axis="axisRow" fieldPosition="1"/>
    </format>
    <format dxfId="441">
      <pivotArea field="3" type="button" dataOnly="0" labelOnly="1" outline="0" axis="axisRow" fieldPosition="2"/>
    </format>
    <format dxfId="440">
      <pivotArea field="4" type="button" dataOnly="0" labelOnly="1" outline="0" axis="axisRow" fieldPosition="3"/>
    </format>
    <format dxfId="439">
      <pivotArea dataOnly="0" labelOnly="1" outline="0" fieldPosition="0">
        <references count="1">
          <reference field="1" count="5">
            <x v="1"/>
            <x v="2"/>
            <x v="3"/>
            <x v="4"/>
            <x v="5"/>
          </reference>
        </references>
      </pivotArea>
    </format>
    <format dxfId="438">
      <pivotArea dataOnly="0" labelOnly="1" outline="0" fieldPosition="0">
        <references count="2">
          <reference field="1" count="1" selected="0">
            <x v="1"/>
          </reference>
          <reference field="3" count="1">
            <x v="3"/>
          </reference>
        </references>
      </pivotArea>
    </format>
    <format dxfId="437">
      <pivotArea dataOnly="0" labelOnly="1" outline="0" fieldPosition="0">
        <references count="2">
          <reference field="1" count="1" selected="0">
            <x v="2"/>
          </reference>
          <reference field="3" count="1">
            <x v="17"/>
          </reference>
        </references>
      </pivotArea>
    </format>
    <format dxfId="436">
      <pivotArea dataOnly="0" labelOnly="1" outline="0" fieldPosition="0">
        <references count="2">
          <reference field="1" count="1" selected="0">
            <x v="3"/>
          </reference>
          <reference field="3" count="1">
            <x v="4"/>
          </reference>
        </references>
      </pivotArea>
    </format>
    <format dxfId="435">
      <pivotArea dataOnly="0" labelOnly="1" outline="0" fieldPosition="0">
        <references count="2">
          <reference field="1" count="1" selected="0">
            <x v="4"/>
          </reference>
          <reference field="3" count="1">
            <x v="14"/>
          </reference>
        </references>
      </pivotArea>
    </format>
    <format dxfId="434">
      <pivotArea dataOnly="0" labelOnly="1" outline="0" fieldPosition="0">
        <references count="2">
          <reference field="1" count="1" selected="0">
            <x v="5"/>
          </reference>
          <reference field="3" count="4">
            <x v="1"/>
            <x v="9"/>
            <x v="11"/>
            <x v="18"/>
          </reference>
        </references>
      </pivotArea>
    </format>
    <format dxfId="433">
      <pivotArea dataOnly="0" labelOnly="1" outline="0" fieldPosition="0">
        <references count="3">
          <reference field="1" count="1" selected="0">
            <x v="1"/>
          </reference>
          <reference field="3" count="1" selected="0">
            <x v="3"/>
          </reference>
          <reference field="4" count="2">
            <x v="9"/>
            <x v="11"/>
          </reference>
        </references>
      </pivotArea>
    </format>
    <format dxfId="432">
      <pivotArea dataOnly="0" labelOnly="1" outline="0" fieldPosition="0">
        <references count="3">
          <reference field="1" count="1" selected="0">
            <x v="2"/>
          </reference>
          <reference field="3" count="1" selected="0">
            <x v="17"/>
          </reference>
          <reference field="4" count="1">
            <x v="8"/>
          </reference>
        </references>
      </pivotArea>
    </format>
    <format dxfId="431">
      <pivotArea dataOnly="0" labelOnly="1" outline="0" fieldPosition="0">
        <references count="3">
          <reference field="1" count="1" selected="0">
            <x v="3"/>
          </reference>
          <reference field="3" count="1" selected="0">
            <x v="4"/>
          </reference>
          <reference field="4" count="1">
            <x v="6"/>
          </reference>
        </references>
      </pivotArea>
    </format>
    <format dxfId="430">
      <pivotArea dataOnly="0" labelOnly="1" outline="0" fieldPosition="0">
        <references count="3">
          <reference field="1" count="1" selected="0">
            <x v="4"/>
          </reference>
          <reference field="3" count="1" selected="0">
            <x v="14"/>
          </reference>
          <reference field="4" count="1">
            <x v="10"/>
          </reference>
        </references>
      </pivotArea>
    </format>
    <format dxfId="429">
      <pivotArea dataOnly="0" labelOnly="1" outline="0" fieldPosition="0">
        <references count="3">
          <reference field="1" count="1" selected="0">
            <x v="5"/>
          </reference>
          <reference field="3" count="1" selected="0">
            <x v="1"/>
          </reference>
          <reference field="4" count="1">
            <x v="6"/>
          </reference>
        </references>
      </pivotArea>
    </format>
    <format dxfId="428">
      <pivotArea dataOnly="0" labelOnly="1" outline="0" fieldPosition="0">
        <references count="3">
          <reference field="1" count="1" selected="0">
            <x v="5"/>
          </reference>
          <reference field="3" count="1" selected="0">
            <x v="9"/>
          </reference>
          <reference field="4" count="3">
            <x v="0"/>
            <x v="2"/>
            <x v="4"/>
          </reference>
        </references>
      </pivotArea>
    </format>
    <format dxfId="427">
      <pivotArea dataOnly="0" labelOnly="1" outline="0" fieldPosition="0">
        <references count="3">
          <reference field="1" count="1" selected="0">
            <x v="5"/>
          </reference>
          <reference field="3" count="1" selected="0">
            <x v="11"/>
          </reference>
          <reference field="4" count="1">
            <x v="3"/>
          </reference>
        </references>
      </pivotArea>
    </format>
    <format dxfId="426">
      <pivotArea dataOnly="0" labelOnly="1" outline="0" fieldPosition="0">
        <references count="3">
          <reference field="1" count="1" selected="0">
            <x v="5"/>
          </reference>
          <reference field="3" count="1" selected="0">
            <x v="18"/>
          </reference>
          <reference field="4" count="1">
            <x v="4"/>
          </reference>
        </references>
      </pivotArea>
    </format>
    <format dxfId="425">
      <pivotArea type="all" dataOnly="0" outline="0" fieldPosition="0"/>
    </format>
    <format dxfId="424">
      <pivotArea field="1" type="button" dataOnly="0" labelOnly="1" outline="0" axis="axisRow" fieldPosition="1"/>
    </format>
    <format dxfId="423">
      <pivotArea field="3" type="button" dataOnly="0" labelOnly="1" outline="0" axis="axisRow" fieldPosition="2"/>
    </format>
    <format dxfId="422">
      <pivotArea field="4" type="button" dataOnly="0" labelOnly="1" outline="0" axis="axisRow" fieldPosition="3"/>
    </format>
    <format dxfId="421">
      <pivotArea dataOnly="0" labelOnly="1" outline="0" fieldPosition="0">
        <references count="1">
          <reference field="1" count="5">
            <x v="1"/>
            <x v="2"/>
            <x v="3"/>
            <x v="4"/>
            <x v="5"/>
          </reference>
        </references>
      </pivotArea>
    </format>
    <format dxfId="420">
      <pivotArea dataOnly="0" labelOnly="1" outline="0" fieldPosition="0">
        <references count="2">
          <reference field="1" count="1" selected="0">
            <x v="1"/>
          </reference>
          <reference field="3" count="1">
            <x v="3"/>
          </reference>
        </references>
      </pivotArea>
    </format>
    <format dxfId="419">
      <pivotArea dataOnly="0" labelOnly="1" outline="0" fieldPosition="0">
        <references count="2">
          <reference field="1" count="1" selected="0">
            <x v="2"/>
          </reference>
          <reference field="3" count="1">
            <x v="17"/>
          </reference>
        </references>
      </pivotArea>
    </format>
    <format dxfId="418">
      <pivotArea dataOnly="0" labelOnly="1" outline="0" fieldPosition="0">
        <references count="2">
          <reference field="1" count="1" selected="0">
            <x v="3"/>
          </reference>
          <reference field="3" count="1">
            <x v="4"/>
          </reference>
        </references>
      </pivotArea>
    </format>
    <format dxfId="417">
      <pivotArea dataOnly="0" labelOnly="1" outline="0" fieldPosition="0">
        <references count="2">
          <reference field="1" count="1" selected="0">
            <x v="4"/>
          </reference>
          <reference field="3" count="1">
            <x v="14"/>
          </reference>
        </references>
      </pivotArea>
    </format>
    <format dxfId="416">
      <pivotArea dataOnly="0" labelOnly="1" outline="0" fieldPosition="0">
        <references count="2">
          <reference field="1" count="1" selected="0">
            <x v="5"/>
          </reference>
          <reference field="3" count="4">
            <x v="1"/>
            <x v="9"/>
            <x v="11"/>
            <x v="18"/>
          </reference>
        </references>
      </pivotArea>
    </format>
    <format dxfId="415">
      <pivotArea dataOnly="0" labelOnly="1" outline="0" fieldPosition="0">
        <references count="3">
          <reference field="1" count="1" selected="0">
            <x v="1"/>
          </reference>
          <reference field="3" count="1" selected="0">
            <x v="3"/>
          </reference>
          <reference field="4" count="2">
            <x v="9"/>
            <x v="11"/>
          </reference>
        </references>
      </pivotArea>
    </format>
    <format dxfId="414">
      <pivotArea dataOnly="0" labelOnly="1" outline="0" fieldPosition="0">
        <references count="3">
          <reference field="1" count="1" selected="0">
            <x v="2"/>
          </reference>
          <reference field="3" count="1" selected="0">
            <x v="17"/>
          </reference>
          <reference field="4" count="1">
            <x v="8"/>
          </reference>
        </references>
      </pivotArea>
    </format>
    <format dxfId="413">
      <pivotArea dataOnly="0" labelOnly="1" outline="0" fieldPosition="0">
        <references count="3">
          <reference field="1" count="1" selected="0">
            <x v="3"/>
          </reference>
          <reference field="3" count="1" selected="0">
            <x v="4"/>
          </reference>
          <reference field="4" count="1">
            <x v="6"/>
          </reference>
        </references>
      </pivotArea>
    </format>
    <format dxfId="412">
      <pivotArea dataOnly="0" labelOnly="1" outline="0" fieldPosition="0">
        <references count="3">
          <reference field="1" count="1" selected="0">
            <x v="4"/>
          </reference>
          <reference field="3" count="1" selected="0">
            <x v="14"/>
          </reference>
          <reference field="4" count="1">
            <x v="10"/>
          </reference>
        </references>
      </pivotArea>
    </format>
    <format dxfId="411">
      <pivotArea dataOnly="0" labelOnly="1" outline="0" fieldPosition="0">
        <references count="3">
          <reference field="1" count="1" selected="0">
            <x v="5"/>
          </reference>
          <reference field="3" count="1" selected="0">
            <x v="1"/>
          </reference>
          <reference field="4" count="1">
            <x v="6"/>
          </reference>
        </references>
      </pivotArea>
    </format>
    <format dxfId="410">
      <pivotArea dataOnly="0" labelOnly="1" outline="0" fieldPosition="0">
        <references count="3">
          <reference field="1" count="1" selected="0">
            <x v="5"/>
          </reference>
          <reference field="3" count="1" selected="0">
            <x v="9"/>
          </reference>
          <reference field="4" count="3">
            <x v="0"/>
            <x v="2"/>
            <x v="4"/>
          </reference>
        </references>
      </pivotArea>
    </format>
    <format dxfId="409">
      <pivotArea dataOnly="0" labelOnly="1" outline="0" fieldPosition="0">
        <references count="3">
          <reference field="1" count="1" selected="0">
            <x v="5"/>
          </reference>
          <reference field="3" count="1" selected="0">
            <x v="11"/>
          </reference>
          <reference field="4" count="1">
            <x v="3"/>
          </reference>
        </references>
      </pivotArea>
    </format>
    <format dxfId="408">
      <pivotArea dataOnly="0" labelOnly="1" outline="0" fieldPosition="0">
        <references count="3">
          <reference field="1" count="1" selected="0">
            <x v="5"/>
          </reference>
          <reference field="3" count="1" selected="0">
            <x v="18"/>
          </reference>
          <reference field="4" count="1">
            <x v="4"/>
          </reference>
        </references>
      </pivotArea>
    </format>
    <format dxfId="407">
      <pivotArea dataOnly="0" labelOnly="1" outline="0" fieldPosition="0">
        <references count="1">
          <reference field="1" count="5">
            <x v="1"/>
            <x v="2"/>
            <x v="3"/>
            <x v="4"/>
            <x v="5"/>
          </reference>
        </references>
      </pivotArea>
    </format>
    <format dxfId="406">
      <pivotArea dataOnly="0" labelOnly="1" outline="0" fieldPosition="0">
        <references count="2">
          <reference field="1" count="1" selected="0">
            <x v="1"/>
          </reference>
          <reference field="3" count="1">
            <x v="3"/>
          </reference>
        </references>
      </pivotArea>
    </format>
    <format dxfId="405">
      <pivotArea dataOnly="0" labelOnly="1" outline="0" fieldPosition="0">
        <references count="2">
          <reference field="1" count="1" selected="0">
            <x v="2"/>
          </reference>
          <reference field="3" count="1">
            <x v="17"/>
          </reference>
        </references>
      </pivotArea>
    </format>
    <format dxfId="404">
      <pivotArea dataOnly="0" labelOnly="1" outline="0" fieldPosition="0">
        <references count="2">
          <reference field="1" count="1" selected="0">
            <x v="3"/>
          </reference>
          <reference field="3" count="1">
            <x v="4"/>
          </reference>
        </references>
      </pivotArea>
    </format>
    <format dxfId="403">
      <pivotArea dataOnly="0" labelOnly="1" outline="0" fieldPosition="0">
        <references count="2">
          <reference field="1" count="1" selected="0">
            <x v="4"/>
          </reference>
          <reference field="3" count="1">
            <x v="14"/>
          </reference>
        </references>
      </pivotArea>
    </format>
    <format dxfId="402">
      <pivotArea dataOnly="0" labelOnly="1" outline="0" fieldPosition="0">
        <references count="2">
          <reference field="1" count="1" selected="0">
            <x v="5"/>
          </reference>
          <reference field="3" count="4">
            <x v="1"/>
            <x v="9"/>
            <x v="11"/>
            <x v="18"/>
          </reference>
        </references>
      </pivotArea>
    </format>
    <format dxfId="401">
      <pivotArea dataOnly="0" labelOnly="1" outline="0" fieldPosition="0">
        <references count="3">
          <reference field="1" count="1" selected="0">
            <x v="1"/>
          </reference>
          <reference field="3" count="1" selected="0">
            <x v="3"/>
          </reference>
          <reference field="4" count="2">
            <x v="9"/>
            <x v="11"/>
          </reference>
        </references>
      </pivotArea>
    </format>
    <format dxfId="400">
      <pivotArea dataOnly="0" labelOnly="1" outline="0" fieldPosition="0">
        <references count="3">
          <reference field="1" count="1" selected="0">
            <x v="2"/>
          </reference>
          <reference field="3" count="1" selected="0">
            <x v="17"/>
          </reference>
          <reference field="4" count="1">
            <x v="8"/>
          </reference>
        </references>
      </pivotArea>
    </format>
    <format dxfId="399">
      <pivotArea dataOnly="0" labelOnly="1" outline="0" fieldPosition="0">
        <references count="3">
          <reference field="1" count="1" selected="0">
            <x v="3"/>
          </reference>
          <reference field="3" count="1" selected="0">
            <x v="4"/>
          </reference>
          <reference field="4" count="1">
            <x v="6"/>
          </reference>
        </references>
      </pivotArea>
    </format>
    <format dxfId="398">
      <pivotArea dataOnly="0" labelOnly="1" outline="0" fieldPosition="0">
        <references count="3">
          <reference field="1" count="1" selected="0">
            <x v="4"/>
          </reference>
          <reference field="3" count="1" selected="0">
            <x v="14"/>
          </reference>
          <reference field="4" count="1">
            <x v="10"/>
          </reference>
        </references>
      </pivotArea>
    </format>
    <format dxfId="397">
      <pivotArea dataOnly="0" labelOnly="1" outline="0" fieldPosition="0">
        <references count="3">
          <reference field="1" count="1" selected="0">
            <x v="5"/>
          </reference>
          <reference field="3" count="1" selected="0">
            <x v="1"/>
          </reference>
          <reference field="4" count="1">
            <x v="6"/>
          </reference>
        </references>
      </pivotArea>
    </format>
    <format dxfId="396">
      <pivotArea dataOnly="0" labelOnly="1" outline="0" fieldPosition="0">
        <references count="3">
          <reference field="1" count="1" selected="0">
            <x v="5"/>
          </reference>
          <reference field="3" count="1" selected="0">
            <x v="9"/>
          </reference>
          <reference field="4" count="3">
            <x v="0"/>
            <x v="2"/>
            <x v="4"/>
          </reference>
        </references>
      </pivotArea>
    </format>
    <format dxfId="395">
      <pivotArea dataOnly="0" labelOnly="1" outline="0" fieldPosition="0">
        <references count="3">
          <reference field="1" count="1" selected="0">
            <x v="5"/>
          </reference>
          <reference field="3" count="1" selected="0">
            <x v="11"/>
          </reference>
          <reference field="4" count="1">
            <x v="3"/>
          </reference>
        </references>
      </pivotArea>
    </format>
    <format dxfId="394">
      <pivotArea dataOnly="0" labelOnly="1" outline="0" fieldPosition="0">
        <references count="3">
          <reference field="1" count="1" selected="0">
            <x v="5"/>
          </reference>
          <reference field="3" count="1" selected="0">
            <x v="18"/>
          </reference>
          <reference field="4" count="1">
            <x v="4"/>
          </reference>
        </references>
      </pivotArea>
    </format>
    <format dxfId="393">
      <pivotArea dataOnly="0" labelOnly="1" outline="0" fieldPosition="0">
        <references count="2">
          <reference field="1" count="1" selected="0">
            <x v="3"/>
          </reference>
          <reference field="3" count="1">
            <x v="4"/>
          </reference>
        </references>
      </pivotArea>
    </format>
    <format dxfId="392">
      <pivotArea dataOnly="0" labelOnly="1" outline="0" fieldPosition="0">
        <references count="3">
          <reference field="1" count="1" selected="0">
            <x v="1"/>
          </reference>
          <reference field="3" count="1" selected="0">
            <x v="3"/>
          </reference>
          <reference field="4" count="2">
            <x v="9"/>
            <x v="11"/>
          </reference>
        </references>
      </pivotArea>
    </format>
    <format dxfId="391">
      <pivotArea dataOnly="0" labelOnly="1" outline="0" fieldPosition="0">
        <references count="3">
          <reference field="1" count="1" selected="0">
            <x v="3"/>
          </reference>
          <reference field="3" count="1" selected="0">
            <x v="4"/>
          </reference>
          <reference field="4" count="1">
            <x v="6"/>
          </reference>
        </references>
      </pivotArea>
    </format>
    <format dxfId="390">
      <pivotArea dataOnly="0" labelOnly="1" outline="0" fieldPosition="0">
        <references count="3">
          <reference field="1" count="1" selected="0">
            <x v="5"/>
          </reference>
          <reference field="3" count="1" selected="0">
            <x v="1"/>
          </reference>
          <reference field="4" count="1">
            <x v="6"/>
          </reference>
        </references>
      </pivotArea>
    </format>
    <format dxfId="389">
      <pivotArea dataOnly="0" labelOnly="1" outline="0" fieldPosition="0">
        <references count="3">
          <reference field="1" count="1" selected="0">
            <x v="5"/>
          </reference>
          <reference field="3" count="1" selected="0">
            <x v="9"/>
          </reference>
          <reference field="4" count="3">
            <x v="0"/>
            <x v="2"/>
            <x v="4"/>
          </reference>
        </references>
      </pivotArea>
    </format>
    <format dxfId="388">
      <pivotArea dataOnly="0" labelOnly="1" outline="0" fieldPosition="0">
        <references count="1">
          <reference field="1" count="6">
            <x v="0"/>
            <x v="1"/>
            <x v="2"/>
            <x v="3"/>
            <x v="4"/>
            <x v="5"/>
          </reference>
        </references>
      </pivotArea>
    </format>
    <format dxfId="387">
      <pivotArea dataOnly="0" labelOnly="1" outline="0" fieldPosition="0">
        <references count="2">
          <reference field="1" count="1" selected="0">
            <x v="0"/>
          </reference>
          <reference field="3" count="1">
            <x v="23"/>
          </reference>
        </references>
      </pivotArea>
    </format>
    <format dxfId="386">
      <pivotArea dataOnly="0" labelOnly="1" outline="0" fieldPosition="0">
        <references count="2">
          <reference field="1" count="1" selected="0">
            <x v="1"/>
          </reference>
          <reference field="3" count="3">
            <x v="3"/>
            <x v="25"/>
            <x v="30"/>
          </reference>
        </references>
      </pivotArea>
    </format>
    <format dxfId="385">
      <pivotArea dataOnly="0" labelOnly="1" outline="0" fieldPosition="0">
        <references count="2">
          <reference field="1" count="1" selected="0">
            <x v="2"/>
          </reference>
          <reference field="3" count="3">
            <x v="17"/>
            <x v="28"/>
            <x v="29"/>
          </reference>
        </references>
      </pivotArea>
    </format>
    <format dxfId="384">
      <pivotArea dataOnly="0" labelOnly="1" outline="0" fieldPosition="0">
        <references count="2">
          <reference field="1" count="1" selected="0">
            <x v="3"/>
          </reference>
          <reference field="3" count="1">
            <x v="8"/>
          </reference>
        </references>
      </pivotArea>
    </format>
    <format dxfId="383">
      <pivotArea dataOnly="0" labelOnly="1" outline="0" fieldPosition="0">
        <references count="2">
          <reference field="1" count="1" selected="0">
            <x v="4"/>
          </reference>
          <reference field="3" count="2">
            <x v="14"/>
            <x v="16"/>
          </reference>
        </references>
      </pivotArea>
    </format>
    <format dxfId="382">
      <pivotArea dataOnly="0" labelOnly="1" outline="0" fieldPosition="0">
        <references count="2">
          <reference field="1" count="1" selected="0">
            <x v="5"/>
          </reference>
          <reference field="3" count="5">
            <x v="1"/>
            <x v="6"/>
            <x v="9"/>
            <x v="11"/>
            <x v="18"/>
          </reference>
        </references>
      </pivotArea>
    </format>
    <format dxfId="381">
      <pivotArea dataOnly="0" labelOnly="1" outline="0" fieldPosition="0">
        <references count="3">
          <reference field="1" count="1" selected="0">
            <x v="0"/>
          </reference>
          <reference field="3" count="1" selected="0">
            <x v="23"/>
          </reference>
          <reference field="4" count="1">
            <x v="25"/>
          </reference>
        </references>
      </pivotArea>
    </format>
    <format dxfId="380">
      <pivotArea dataOnly="0" labelOnly="1" outline="0" fieldPosition="0">
        <references count="3">
          <reference field="1" count="1" selected="0">
            <x v="1"/>
          </reference>
          <reference field="3" count="1" selected="0">
            <x v="3"/>
          </reference>
          <reference field="4" count="1">
            <x v="9"/>
          </reference>
        </references>
      </pivotArea>
    </format>
    <format dxfId="379">
      <pivotArea dataOnly="0" labelOnly="1" outline="0" fieldPosition="0">
        <references count="3">
          <reference field="1" count="1" selected="0">
            <x v="1"/>
          </reference>
          <reference field="3" count="1" selected="0">
            <x v="25"/>
          </reference>
          <reference field="4" count="2">
            <x v="15"/>
            <x v="24"/>
          </reference>
        </references>
      </pivotArea>
    </format>
    <format dxfId="378">
      <pivotArea dataOnly="0" labelOnly="1" outline="0" fieldPosition="0">
        <references count="3">
          <reference field="1" count="1" selected="0">
            <x v="2"/>
          </reference>
          <reference field="3" count="1" selected="0">
            <x v="17"/>
          </reference>
          <reference field="4" count="1">
            <x v="8"/>
          </reference>
        </references>
      </pivotArea>
    </format>
    <format dxfId="377">
      <pivotArea dataOnly="0" labelOnly="1" outline="0" fieldPosition="0">
        <references count="3">
          <reference field="1" count="1" selected="0">
            <x v="2"/>
          </reference>
          <reference field="3" count="1" selected="0">
            <x v="29"/>
          </reference>
          <reference field="4" count="1">
            <x v="21"/>
          </reference>
        </references>
      </pivotArea>
    </format>
    <format dxfId="376">
      <pivotArea dataOnly="0" labelOnly="1" outline="0" fieldPosition="0">
        <references count="3">
          <reference field="1" count="1" selected="0">
            <x v="3"/>
          </reference>
          <reference field="3" count="1" selected="0">
            <x v="8"/>
          </reference>
          <reference field="4" count="2">
            <x v="12"/>
            <x v="13"/>
          </reference>
        </references>
      </pivotArea>
    </format>
    <format dxfId="375">
      <pivotArea dataOnly="0" labelOnly="1" outline="0" fieldPosition="0">
        <references count="3">
          <reference field="1" count="1" selected="0">
            <x v="4"/>
          </reference>
          <reference field="3" count="1" selected="0">
            <x v="14"/>
          </reference>
          <reference field="4" count="3">
            <x v="10"/>
            <x v="23"/>
            <x v="30"/>
          </reference>
        </references>
      </pivotArea>
    </format>
    <format dxfId="374">
      <pivotArea dataOnly="0" labelOnly="1" outline="0" fieldPosition="0">
        <references count="3">
          <reference field="1" count="1" selected="0">
            <x v="4"/>
          </reference>
          <reference field="3" count="1" selected="0">
            <x v="16"/>
          </reference>
          <reference field="4" count="1">
            <x v="11"/>
          </reference>
        </references>
      </pivotArea>
    </format>
    <format dxfId="373">
      <pivotArea dataOnly="0" labelOnly="1" outline="0" fieldPosition="0">
        <references count="3">
          <reference field="1" count="1" selected="0">
            <x v="5"/>
          </reference>
          <reference field="3" count="1" selected="0">
            <x v="1"/>
          </reference>
          <reference field="4" count="1">
            <x v="26"/>
          </reference>
        </references>
      </pivotArea>
    </format>
    <format dxfId="372">
      <pivotArea dataOnly="0" labelOnly="1" outline="0" fieldPosition="0">
        <references count="3">
          <reference field="1" count="1" selected="0">
            <x v="5"/>
          </reference>
          <reference field="3" count="1" selected="0">
            <x v="6"/>
          </reference>
          <reference field="4" count="1">
            <x v="27"/>
          </reference>
        </references>
      </pivotArea>
    </format>
    <format dxfId="371">
      <pivotArea dataOnly="0" labelOnly="1" outline="0" fieldPosition="0">
        <references count="3">
          <reference field="1" count="1" selected="0">
            <x v="5"/>
          </reference>
          <reference field="3" count="1" selected="0">
            <x v="9"/>
          </reference>
          <reference field="4" count="9">
            <x v="0"/>
            <x v="14"/>
            <x v="16"/>
            <x v="17"/>
            <x v="18"/>
            <x v="20"/>
            <x v="26"/>
            <x v="28"/>
            <x v="29"/>
          </reference>
        </references>
      </pivotArea>
    </format>
    <format dxfId="370">
      <pivotArea dataOnly="0" labelOnly="1" outline="0" fieldPosition="0">
        <references count="3">
          <reference field="1" count="1" selected="0">
            <x v="5"/>
          </reference>
          <reference field="3" count="1" selected="0">
            <x v="11"/>
          </reference>
          <reference field="4" count="4">
            <x v="3"/>
            <x v="30"/>
            <x v="31"/>
            <x v="33"/>
          </reference>
        </references>
      </pivotArea>
    </format>
    <format dxfId="369">
      <pivotArea dataOnly="0" labelOnly="1" outline="0" fieldPosition="0">
        <references count="3">
          <reference field="1" count="1" selected="0">
            <x v="5"/>
          </reference>
          <reference field="3" count="1" selected="0">
            <x v="18"/>
          </reference>
          <reference field="4" count="1">
            <x v="4"/>
          </reference>
        </references>
      </pivotArea>
    </format>
    <format dxfId="368">
      <pivotArea dataOnly="0" labelOnly="1" outline="0" fieldPosition="0">
        <references count="3">
          <reference field="1" count="1" selected="0">
            <x v="1"/>
          </reference>
          <reference field="3" count="1" selected="0">
            <x v="30"/>
          </reference>
          <reference field="4" count="1">
            <x v="24"/>
          </reference>
        </references>
      </pivotArea>
    </format>
    <format dxfId="367">
      <pivotArea dataOnly="0" labelOnly="1" outline="0" fieldPosition="0">
        <references count="1">
          <reference field="1" count="0"/>
        </references>
      </pivotArea>
    </format>
    <format dxfId="366">
      <pivotArea dataOnly="0" labelOnly="1" outline="0" fieldPosition="0">
        <references count="4">
          <reference field="0" count="1" selected="0">
            <x v="0"/>
          </reference>
          <reference field="1" count="1" selected="0">
            <x v="4"/>
          </reference>
          <reference field="3" count="1" selected="0">
            <x v="14"/>
          </reference>
          <reference field="4" count="3">
            <x v="23"/>
            <x v="30"/>
            <x v="37"/>
          </reference>
        </references>
      </pivotArea>
    </format>
    <format dxfId="365">
      <pivotArea dataOnly="0" labelOnly="1" outline="0" fieldPosition="0">
        <references count="4">
          <reference field="0" count="1" selected="0">
            <x v="1"/>
          </reference>
          <reference field="1" count="1" selected="0">
            <x v="5"/>
          </reference>
          <reference field="3" count="1" selected="0">
            <x v="9"/>
          </reference>
          <reference field="4" count="9">
            <x v="0"/>
            <x v="14"/>
            <x v="16"/>
            <x v="17"/>
            <x v="18"/>
            <x v="20"/>
            <x v="27"/>
            <x v="28"/>
            <x v="29"/>
          </reference>
        </references>
      </pivotArea>
    </format>
    <format dxfId="364">
      <pivotArea dataOnly="0" labelOnly="1" outline="0" fieldPosition="0">
        <references count="4">
          <reference field="0" count="1" selected="0">
            <x v="1"/>
          </reference>
          <reference field="1" count="1" selected="0">
            <x v="5"/>
          </reference>
          <reference field="3" count="1" selected="0">
            <x v="11"/>
          </reference>
          <reference field="4" count="3">
            <x v="31"/>
            <x v="33"/>
            <x v="34"/>
          </reference>
        </references>
      </pivotArea>
    </format>
    <format dxfId="363">
      <pivotArea dataOnly="0" labelOnly="1" outline="0" fieldPosition="0">
        <references count="4">
          <reference field="0" count="1" selected="0">
            <x v="1"/>
          </reference>
          <reference field="1" count="1" selected="0">
            <x v="5"/>
          </reference>
          <reference field="3" count="1" selected="0">
            <x v="18"/>
          </reference>
          <reference field="4" count="1">
            <x v="4"/>
          </reference>
        </references>
      </pivotArea>
    </format>
    <format dxfId="362">
      <pivotArea dataOnly="0" labelOnly="1" outline="0" fieldPosition="0">
        <references count="4">
          <reference field="0" count="1" selected="0">
            <x v="2"/>
          </reference>
          <reference field="1" count="1" selected="0">
            <x v="3"/>
          </reference>
          <reference field="3" count="1" selected="0">
            <x v="4"/>
          </reference>
          <reference field="4" count="1">
            <x v="45"/>
          </reference>
        </references>
      </pivotArea>
    </format>
    <format dxfId="361">
      <pivotArea dataOnly="0" labelOnly="1" outline="0" fieldPosition="0">
        <references count="4">
          <reference field="0" count="1" selected="0">
            <x v="2"/>
          </reference>
          <reference field="1" count="1" selected="0">
            <x v="3"/>
          </reference>
          <reference field="3" count="1" selected="0">
            <x v="5"/>
          </reference>
          <reference field="4" count="2">
            <x v="46"/>
            <x v="47"/>
          </reference>
        </references>
      </pivotArea>
    </format>
    <format dxfId="360">
      <pivotArea dataOnly="0" labelOnly="1" outline="0" fieldPosition="0">
        <references count="4">
          <reference field="0" count="1" selected="0">
            <x v="2"/>
          </reference>
          <reference field="1" count="1" selected="0">
            <x v="3"/>
          </reference>
          <reference field="3" count="1" selected="0">
            <x v="8"/>
          </reference>
          <reference field="4" count="3">
            <x v="13"/>
            <x v="45"/>
            <x v="50"/>
          </reference>
        </references>
      </pivotArea>
    </format>
    <format dxfId="359">
      <pivotArea dataOnly="0" labelOnly="1" outline="0" fieldPosition="0">
        <references count="4">
          <reference field="0" count="1" selected="0">
            <x v="2"/>
          </reference>
          <reference field="1" count="1" selected="0">
            <x v="3"/>
          </reference>
          <reference field="3" count="1" selected="0">
            <x v="21"/>
          </reference>
          <reference field="4" count="2">
            <x v="49"/>
            <x v="53"/>
          </reference>
        </references>
      </pivotArea>
    </format>
    <format dxfId="358">
      <pivotArea dataOnly="0" labelOnly="1" outline="0" fieldPosition="0">
        <references count="4">
          <reference field="0" count="1" selected="0">
            <x v="3"/>
          </reference>
          <reference field="1" count="1" selected="0">
            <x v="2"/>
          </reference>
          <reference field="3" count="1" selected="0">
            <x v="7"/>
          </reference>
          <reference field="4" count="1">
            <x v="42"/>
          </reference>
        </references>
      </pivotArea>
    </format>
    <format dxfId="357">
      <pivotArea dataOnly="0" labelOnly="1" outline="0" fieldPosition="0">
        <references count="4">
          <reference field="0" count="1" selected="0">
            <x v="3"/>
          </reference>
          <reference field="1" count="1" selected="0">
            <x v="2"/>
          </reference>
          <reference field="3" count="1" selected="0">
            <x v="17"/>
          </reference>
          <reference field="4" count="1">
            <x v="8"/>
          </reference>
        </references>
      </pivotArea>
    </format>
    <format dxfId="356">
      <pivotArea dataOnly="0" labelOnly="1" outline="0" fieldPosition="0">
        <references count="4">
          <reference field="0" count="1" selected="0">
            <x v="3"/>
          </reference>
          <reference field="1" count="1" selected="0">
            <x v="2"/>
          </reference>
          <reference field="3" count="1" selected="0">
            <x v="19"/>
          </reference>
          <reference field="4" count="2">
            <x v="40"/>
            <x v="41"/>
          </reference>
        </references>
      </pivotArea>
    </format>
    <format dxfId="355">
      <pivotArea dataOnly="0" labelOnly="1" outline="0" fieldPosition="0">
        <references count="4">
          <reference field="0" count="1" selected="0">
            <x v="4"/>
          </reference>
          <reference field="1" count="1" selected="0">
            <x v="1"/>
          </reference>
          <reference field="3" count="1" selected="0">
            <x v="10"/>
          </reference>
          <reference field="4" count="1">
            <x v="60"/>
          </reference>
        </references>
      </pivotArea>
    </format>
    <format dxfId="354">
      <pivotArea dataOnly="0" labelOnly="1" outline="0" fieldPosition="0">
        <references count="4">
          <reference field="0" count="1" selected="0">
            <x v="4"/>
          </reference>
          <reference field="1" count="1" selected="0">
            <x v="1"/>
          </reference>
          <reference field="3" count="1" selected="0">
            <x v="24"/>
          </reference>
          <reference field="4" count="2">
            <x v="62"/>
            <x v="63"/>
          </reference>
        </references>
      </pivotArea>
    </format>
    <format dxfId="353">
      <pivotArea dataOnly="0" labelOnly="1" outline="0" fieldPosition="0">
        <references count="4">
          <reference field="0" count="1" selected="0">
            <x v="4"/>
          </reference>
          <reference field="1" count="1" selected="0">
            <x v="1"/>
          </reference>
          <reference field="3" count="1" selected="0">
            <x v="25"/>
          </reference>
          <reference field="4" count="2">
            <x v="64"/>
            <x v="65"/>
          </reference>
        </references>
      </pivotArea>
    </format>
    <format dxfId="352">
      <pivotArea dataOnly="0" labelOnly="1" outline="0" fieldPosition="0">
        <references count="4">
          <reference field="0" count="1" selected="0">
            <x v="4"/>
          </reference>
          <reference field="1" count="1" selected="0">
            <x v="1"/>
          </reference>
          <reference field="3" count="1" selected="0">
            <x v="30"/>
          </reference>
          <reference field="4" count="1">
            <x v="63"/>
          </reference>
        </references>
      </pivotArea>
    </format>
    <format dxfId="351">
      <pivotArea dataOnly="0" labelOnly="1" outline="0" fieldPosition="0">
        <references count="4">
          <reference field="0" count="1" selected="0">
            <x v="5"/>
          </reference>
          <reference field="1" count="1" selected="0">
            <x v="0"/>
          </reference>
          <reference field="3" count="1" selected="0">
            <x v="20"/>
          </reference>
          <reference field="4" count="1">
            <x v="55"/>
          </reference>
        </references>
      </pivotArea>
    </format>
    <format dxfId="350">
      <pivotArea dataOnly="0" labelOnly="1" outline="0" fieldPosition="0">
        <references count="4">
          <reference field="0" count="1" selected="0">
            <x v="5"/>
          </reference>
          <reference field="1" count="1" selected="0">
            <x v="0"/>
          </reference>
          <reference field="3" count="1" selected="0">
            <x v="22"/>
          </reference>
          <reference field="4" count="2">
            <x v="56"/>
            <x v="57"/>
          </reference>
        </references>
      </pivotArea>
    </format>
    <format dxfId="349">
      <pivotArea dataOnly="0" labelOnly="1" outline="0" fieldPosition="0">
        <references count="4">
          <reference field="0" count="1" selected="0">
            <x v="5"/>
          </reference>
          <reference field="1" count="1" selected="0">
            <x v="0"/>
          </reference>
          <reference field="3" count="1" selected="0">
            <x v="23"/>
          </reference>
          <reference field="4" count="2">
            <x v="25"/>
            <x v="58"/>
          </reference>
        </references>
      </pivotArea>
    </format>
    <format dxfId="348">
      <pivotArea dataOnly="0" labelOnly="1" outline="0" fieldPosition="0">
        <references count="4">
          <reference field="0" count="1" selected="0">
            <x v="0"/>
          </reference>
          <reference field="1" count="1" selected="0">
            <x v="4"/>
          </reference>
          <reference field="3" count="1" selected="0">
            <x v="13"/>
          </reference>
          <reference field="4" count="1">
            <x v="35"/>
          </reference>
        </references>
      </pivotArea>
    </format>
    <format dxfId="347">
      <pivotArea dataOnly="0" labelOnly="1" outline="0" fieldPosition="0">
        <references count="4">
          <reference field="0" count="1" selected="0">
            <x v="0"/>
          </reference>
          <reference field="1" count="1" selected="0">
            <x v="4"/>
          </reference>
          <reference field="3" count="1" selected="0">
            <x v="14"/>
          </reference>
          <reference field="4" count="3">
            <x v="23"/>
            <x v="37"/>
            <x v="86"/>
          </reference>
        </references>
      </pivotArea>
    </format>
    <format dxfId="346">
      <pivotArea dataOnly="0" labelOnly="1" outline="0" fieldPosition="0">
        <references count="4">
          <reference field="0" count="1" selected="0">
            <x v="0"/>
          </reference>
          <reference field="1" count="1" selected="0">
            <x v="4"/>
          </reference>
          <reference field="3" count="1" selected="0">
            <x v="16"/>
          </reference>
          <reference field="4" count="2">
            <x v="11"/>
            <x v="36"/>
          </reference>
        </references>
      </pivotArea>
    </format>
    <format dxfId="345">
      <pivotArea dataOnly="0" labelOnly="1" outline="0" fieldPosition="0">
        <references count="4">
          <reference field="0" count="1" selected="0">
            <x v="1"/>
          </reference>
          <reference field="1" count="1" selected="0">
            <x v="5"/>
          </reference>
          <reference field="3" count="1" selected="0">
            <x v="1"/>
          </reference>
          <reference field="4" count="2">
            <x v="67"/>
            <x v="95"/>
          </reference>
        </references>
      </pivotArea>
    </format>
    <format dxfId="344">
      <pivotArea dataOnly="0" labelOnly="1" outline="0" fieldPosition="0">
        <references count="4">
          <reference field="0" count="1" selected="0">
            <x v="1"/>
          </reference>
          <reference field="1" count="1" selected="0">
            <x v="5"/>
          </reference>
          <reference field="3" count="1" selected="0">
            <x v="6"/>
          </reference>
          <reference field="4" count="1">
            <x v="27"/>
          </reference>
        </references>
      </pivotArea>
    </format>
    <format dxfId="343">
      <pivotArea dataOnly="0" labelOnly="1" outline="0" fieldPosition="0">
        <references count="4">
          <reference field="0" count="1" selected="0">
            <x v="1"/>
          </reference>
          <reference field="1" count="1" selected="0">
            <x v="5"/>
          </reference>
          <reference field="3" count="1" selected="0">
            <x v="9"/>
          </reference>
          <reference field="4" count="8">
            <x v="0"/>
            <x v="14"/>
            <x v="16"/>
            <x v="18"/>
            <x v="27"/>
            <x v="80"/>
            <x v="81"/>
            <x v="82"/>
          </reference>
        </references>
      </pivotArea>
    </format>
    <format dxfId="342">
      <pivotArea dataOnly="0" labelOnly="1" outline="0" fieldPosition="0">
        <references count="4">
          <reference field="0" count="1" selected="0">
            <x v="1"/>
          </reference>
          <reference field="1" count="1" selected="0">
            <x v="5"/>
          </reference>
          <reference field="3" count="1" selected="0">
            <x v="11"/>
          </reference>
          <reference field="4" count="3">
            <x v="31"/>
            <x v="33"/>
            <x v="83"/>
          </reference>
        </references>
      </pivotArea>
    </format>
    <format dxfId="341">
      <pivotArea dataOnly="0" labelOnly="1" outline="0" fieldPosition="0">
        <references count="4">
          <reference field="0" count="1" selected="0">
            <x v="1"/>
          </reference>
          <reference field="1" count="1" selected="0">
            <x v="5"/>
          </reference>
          <reference field="3" count="1" selected="0">
            <x v="18"/>
          </reference>
          <reference field="4" count="1">
            <x v="75"/>
          </reference>
        </references>
      </pivotArea>
    </format>
    <format dxfId="340">
      <pivotArea dataOnly="0" labelOnly="1" outline="0" fieldPosition="0">
        <references count="4">
          <reference field="0" count="1" selected="0">
            <x v="2"/>
          </reference>
          <reference field="1" count="1" selected="0">
            <x v="3"/>
          </reference>
          <reference field="3" count="1" selected="0">
            <x v="4"/>
          </reference>
          <reference field="4" count="1">
            <x v="76"/>
          </reference>
        </references>
      </pivotArea>
    </format>
    <format dxfId="339">
      <pivotArea dataOnly="0" labelOnly="1" outline="0" fieldPosition="0">
        <references count="4">
          <reference field="0" count="1" selected="0">
            <x v="2"/>
          </reference>
          <reference field="1" count="1" selected="0">
            <x v="3"/>
          </reference>
          <reference field="3" count="1" selected="0">
            <x v="5"/>
          </reference>
          <reference field="4" count="1">
            <x v="77"/>
          </reference>
        </references>
      </pivotArea>
    </format>
    <format dxfId="338">
      <pivotArea dataOnly="0" labelOnly="1" outline="0" fieldPosition="0">
        <references count="4">
          <reference field="0" count="1" selected="0">
            <x v="2"/>
          </reference>
          <reference field="1" count="1" selected="0">
            <x v="3"/>
          </reference>
          <reference field="3" count="1" selected="0">
            <x v="8"/>
          </reference>
          <reference field="4" count="2">
            <x v="45"/>
            <x v="78"/>
          </reference>
        </references>
      </pivotArea>
    </format>
    <format dxfId="337">
      <pivotArea dataOnly="0" labelOnly="1" outline="0" fieldPosition="0">
        <references count="4">
          <reference field="0" count="1" selected="0">
            <x v="2"/>
          </reference>
          <reference field="1" count="1" selected="0">
            <x v="3"/>
          </reference>
          <reference field="3" count="1" selected="0">
            <x v="15"/>
          </reference>
          <reference field="4" count="1">
            <x v="52"/>
          </reference>
        </references>
      </pivotArea>
    </format>
    <format dxfId="336">
      <pivotArea dataOnly="0" labelOnly="1" outline="0" fieldPosition="0">
        <references count="4">
          <reference field="0" count="1" selected="0">
            <x v="2"/>
          </reference>
          <reference field="1" count="1" selected="0">
            <x v="3"/>
          </reference>
          <reference field="3" count="1" selected="0">
            <x v="21"/>
          </reference>
          <reference field="4" count="1">
            <x v="69"/>
          </reference>
        </references>
      </pivotArea>
    </format>
    <format dxfId="335">
      <pivotArea dataOnly="0" labelOnly="1" outline="0" fieldPosition="0">
        <references count="4">
          <reference field="0" count="1" selected="0">
            <x v="3"/>
          </reference>
          <reference field="1" count="1" selected="0">
            <x v="2"/>
          </reference>
          <reference field="3" count="1" selected="0">
            <x v="7"/>
          </reference>
          <reference field="4" count="1">
            <x v="79"/>
          </reference>
        </references>
      </pivotArea>
    </format>
    <format dxfId="334">
      <pivotArea dataOnly="0" labelOnly="1" outline="0" fieldPosition="0">
        <references count="4">
          <reference field="0" count="1" selected="0">
            <x v="3"/>
          </reference>
          <reference field="1" count="1" selected="0">
            <x v="2"/>
          </reference>
          <reference field="3" count="1" selected="0">
            <x v="17"/>
          </reference>
          <reference field="4" count="1">
            <x v="84"/>
          </reference>
        </references>
      </pivotArea>
    </format>
    <format dxfId="333">
      <pivotArea dataOnly="0" labelOnly="1" outline="0" fieldPosition="0">
        <references count="4">
          <reference field="0" count="1" selected="0">
            <x v="3"/>
          </reference>
          <reference field="1" count="1" selected="0">
            <x v="2"/>
          </reference>
          <reference field="3" count="1" selected="0">
            <x v="19"/>
          </reference>
          <reference field="4" count="2">
            <x v="70"/>
            <x v="85"/>
          </reference>
        </references>
      </pivotArea>
    </format>
    <format dxfId="332">
      <pivotArea dataOnly="0" labelOnly="1" outline="0" fieldPosition="0">
        <references count="4">
          <reference field="0" count="1" selected="0">
            <x v="3"/>
          </reference>
          <reference field="1" count="1" selected="0">
            <x v="2"/>
          </reference>
          <reference field="3" count="1" selected="0">
            <x v="29"/>
          </reference>
          <reference field="4" count="1">
            <x v="21"/>
          </reference>
        </references>
      </pivotArea>
    </format>
    <format dxfId="331">
      <pivotArea dataOnly="0" labelOnly="1" outline="0" fieldPosition="0">
        <references count="4">
          <reference field="0" count="1" selected="0">
            <x v="4"/>
          </reference>
          <reference field="1" count="1" selected="0">
            <x v="1"/>
          </reference>
          <reference field="3" count="1" selected="0">
            <x v="3"/>
          </reference>
          <reference field="4" count="2">
            <x v="9"/>
            <x v="59"/>
          </reference>
        </references>
      </pivotArea>
    </format>
    <format dxfId="330">
      <pivotArea dataOnly="0" labelOnly="1" outline="0" fieldPosition="0">
        <references count="4">
          <reference field="0" count="1" selected="0">
            <x v="4"/>
          </reference>
          <reference field="1" count="1" selected="0">
            <x v="1"/>
          </reference>
          <reference field="3" count="1" selected="0">
            <x v="10"/>
          </reference>
          <reference field="4" count="1">
            <x v="71"/>
          </reference>
        </references>
      </pivotArea>
    </format>
    <format dxfId="329">
      <pivotArea dataOnly="0" labelOnly="1" outline="0" fieldPosition="0">
        <references count="4">
          <reference field="0" count="1" selected="0">
            <x v="4"/>
          </reference>
          <reference field="1" count="1" selected="0">
            <x v="1"/>
          </reference>
          <reference field="3" count="1" selected="0">
            <x v="24"/>
          </reference>
          <reference field="4" count="2">
            <x v="89"/>
            <x v="90"/>
          </reference>
        </references>
      </pivotArea>
    </format>
    <format dxfId="328">
      <pivotArea dataOnly="0" labelOnly="1" outline="0" fieldPosition="0">
        <references count="4">
          <reference field="0" count="1" selected="0">
            <x v="4"/>
          </reference>
          <reference field="1" count="1" selected="0">
            <x v="1"/>
          </reference>
          <reference field="3" count="1" selected="0">
            <x v="25"/>
          </reference>
          <reference field="4" count="2">
            <x v="87"/>
            <x v="88"/>
          </reference>
        </references>
      </pivotArea>
    </format>
    <format dxfId="327">
      <pivotArea dataOnly="0" labelOnly="1" outline="0" fieldPosition="0">
        <references count="4">
          <reference field="0" count="1" selected="0">
            <x v="4"/>
          </reference>
          <reference field="1" count="1" selected="0">
            <x v="1"/>
          </reference>
          <reference field="3" count="1" selected="0">
            <x v="30"/>
          </reference>
          <reference field="4" count="1">
            <x v="90"/>
          </reference>
        </references>
      </pivotArea>
    </format>
    <format dxfId="326">
      <pivotArea dataOnly="0" labelOnly="1" outline="0" fieldPosition="0">
        <references count="4">
          <reference field="0" count="1" selected="0">
            <x v="5"/>
          </reference>
          <reference field="1" count="1" selected="0">
            <x v="0"/>
          </reference>
          <reference field="3" count="1" selected="0">
            <x v="0"/>
          </reference>
          <reference field="4" count="2">
            <x v="43"/>
            <x v="44"/>
          </reference>
        </references>
      </pivotArea>
    </format>
    <format dxfId="325">
      <pivotArea dataOnly="0" labelOnly="1" outline="0" fieldPosition="0">
        <references count="4">
          <reference field="0" count="1" selected="0">
            <x v="5"/>
          </reference>
          <reference field="1" count="1" selected="0">
            <x v="0"/>
          </reference>
          <reference field="3" count="1" selected="0">
            <x v="12"/>
          </reference>
          <reference field="4" count="1">
            <x v="54"/>
          </reference>
        </references>
      </pivotArea>
    </format>
    <format dxfId="324">
      <pivotArea dataOnly="0" labelOnly="1" outline="0" fieldPosition="0">
        <references count="4">
          <reference field="0" count="1" selected="0">
            <x v="5"/>
          </reference>
          <reference field="1" count="1" selected="0">
            <x v="0"/>
          </reference>
          <reference field="3" count="1" selected="0">
            <x v="20"/>
          </reference>
          <reference field="4" count="1">
            <x v="72"/>
          </reference>
        </references>
      </pivotArea>
    </format>
    <format dxfId="323">
      <pivotArea dataOnly="0" labelOnly="1" outline="0" fieldPosition="0">
        <references count="4">
          <reference field="0" count="1" selected="0">
            <x v="5"/>
          </reference>
          <reference field="1" count="1" selected="0">
            <x v="0"/>
          </reference>
          <reference field="3" count="1" selected="0">
            <x v="22"/>
          </reference>
          <reference field="4" count="2">
            <x v="57"/>
            <x v="74"/>
          </reference>
        </references>
      </pivotArea>
    </format>
    <format dxfId="322">
      <pivotArea dataOnly="0" labelOnly="1" outline="0" fieldPosition="0">
        <references count="4">
          <reference field="0" count="1" selected="0">
            <x v="5"/>
          </reference>
          <reference field="1" count="1" selected="0">
            <x v="0"/>
          </reference>
          <reference field="3" count="1" selected="0">
            <x v="23"/>
          </reference>
          <reference field="4" count="2">
            <x v="58"/>
            <x v="73"/>
          </reference>
        </references>
      </pivotArea>
    </format>
    <format dxfId="321">
      <pivotArea dataOnly="0" labelOnly="1" outline="0" fieldPosition="0">
        <references count="4">
          <reference field="0" count="1" selected="0">
            <x v="0"/>
          </reference>
          <reference field="1" count="1" selected="0">
            <x v="4"/>
          </reference>
          <reference field="3" count="1" selected="0">
            <x v="13"/>
          </reference>
          <reference field="4" count="1">
            <x v="35"/>
          </reference>
        </references>
      </pivotArea>
    </format>
    <format dxfId="320">
      <pivotArea dataOnly="0" labelOnly="1" outline="0" fieldPosition="0">
        <references count="4">
          <reference field="0" count="1" selected="0">
            <x v="0"/>
          </reference>
          <reference field="1" count="1" selected="0">
            <x v="4"/>
          </reference>
          <reference field="3" count="1" selected="0">
            <x v="14"/>
          </reference>
          <reference field="4" count="3">
            <x v="23"/>
            <x v="37"/>
            <x v="86"/>
          </reference>
        </references>
      </pivotArea>
    </format>
    <format dxfId="319">
      <pivotArea dataOnly="0" labelOnly="1" outline="0" fieldPosition="0">
        <references count="4">
          <reference field="0" count="1" selected="0">
            <x v="0"/>
          </reference>
          <reference field="1" count="1" selected="0">
            <x v="4"/>
          </reference>
          <reference field="3" count="1" selected="0">
            <x v="16"/>
          </reference>
          <reference field="4" count="2">
            <x v="11"/>
            <x v="36"/>
          </reference>
        </references>
      </pivotArea>
    </format>
    <format dxfId="318">
      <pivotArea dataOnly="0" labelOnly="1" outline="0" fieldPosition="0">
        <references count="4">
          <reference field="0" count="1" selected="0">
            <x v="1"/>
          </reference>
          <reference field="1" count="1" selected="0">
            <x v="5"/>
          </reference>
          <reference field="3" count="1" selected="0">
            <x v="1"/>
          </reference>
          <reference field="4" count="2">
            <x v="67"/>
            <x v="95"/>
          </reference>
        </references>
      </pivotArea>
    </format>
    <format dxfId="317">
      <pivotArea dataOnly="0" labelOnly="1" outline="0" fieldPosition="0">
        <references count="4">
          <reference field="0" count="1" selected="0">
            <x v="1"/>
          </reference>
          <reference field="1" count="1" selected="0">
            <x v="5"/>
          </reference>
          <reference field="3" count="1" selected="0">
            <x v="6"/>
          </reference>
          <reference field="4" count="1">
            <x v="27"/>
          </reference>
        </references>
      </pivotArea>
    </format>
    <format dxfId="316">
      <pivotArea dataOnly="0" labelOnly="1" outline="0" fieldPosition="0">
        <references count="4">
          <reference field="0" count="1" selected="0">
            <x v="1"/>
          </reference>
          <reference field="1" count="1" selected="0">
            <x v="5"/>
          </reference>
          <reference field="3" count="1" selected="0">
            <x v="9"/>
          </reference>
          <reference field="4" count="8">
            <x v="0"/>
            <x v="14"/>
            <x v="16"/>
            <x v="18"/>
            <x v="27"/>
            <x v="80"/>
            <x v="81"/>
            <x v="82"/>
          </reference>
        </references>
      </pivotArea>
    </format>
    <format dxfId="315">
      <pivotArea dataOnly="0" labelOnly="1" outline="0" fieldPosition="0">
        <references count="4">
          <reference field="0" count="1" selected="0">
            <x v="1"/>
          </reference>
          <reference field="1" count="1" selected="0">
            <x v="5"/>
          </reference>
          <reference field="3" count="1" selected="0">
            <x v="11"/>
          </reference>
          <reference field="4" count="3">
            <x v="31"/>
            <x v="33"/>
            <x v="83"/>
          </reference>
        </references>
      </pivotArea>
    </format>
    <format dxfId="314">
      <pivotArea dataOnly="0" labelOnly="1" outline="0" fieldPosition="0">
        <references count="4">
          <reference field="0" count="1" selected="0">
            <x v="1"/>
          </reference>
          <reference field="1" count="1" selected="0">
            <x v="5"/>
          </reference>
          <reference field="3" count="1" selected="0">
            <x v="18"/>
          </reference>
          <reference field="4" count="1">
            <x v="75"/>
          </reference>
        </references>
      </pivotArea>
    </format>
    <format dxfId="313">
      <pivotArea dataOnly="0" labelOnly="1" outline="0" fieldPosition="0">
        <references count="4">
          <reference field="0" count="1" selected="0">
            <x v="2"/>
          </reference>
          <reference field="1" count="1" selected="0">
            <x v="3"/>
          </reference>
          <reference field="3" count="1" selected="0">
            <x v="4"/>
          </reference>
          <reference field="4" count="1">
            <x v="76"/>
          </reference>
        </references>
      </pivotArea>
    </format>
    <format dxfId="312">
      <pivotArea dataOnly="0" labelOnly="1" outline="0" fieldPosition="0">
        <references count="4">
          <reference field="0" count="1" selected="0">
            <x v="2"/>
          </reference>
          <reference field="1" count="1" selected="0">
            <x v="3"/>
          </reference>
          <reference field="3" count="1" selected="0">
            <x v="5"/>
          </reference>
          <reference field="4" count="1">
            <x v="77"/>
          </reference>
        </references>
      </pivotArea>
    </format>
    <format dxfId="311">
      <pivotArea dataOnly="0" labelOnly="1" outline="0" fieldPosition="0">
        <references count="4">
          <reference field="0" count="1" selected="0">
            <x v="2"/>
          </reference>
          <reference field="1" count="1" selected="0">
            <x v="3"/>
          </reference>
          <reference field="3" count="1" selected="0">
            <x v="8"/>
          </reference>
          <reference field="4" count="2">
            <x v="45"/>
            <x v="78"/>
          </reference>
        </references>
      </pivotArea>
    </format>
    <format dxfId="310">
      <pivotArea dataOnly="0" labelOnly="1" outline="0" fieldPosition="0">
        <references count="4">
          <reference field="0" count="1" selected="0">
            <x v="2"/>
          </reference>
          <reference field="1" count="1" selected="0">
            <x v="3"/>
          </reference>
          <reference field="3" count="1" selected="0">
            <x v="15"/>
          </reference>
          <reference field="4" count="1">
            <x v="52"/>
          </reference>
        </references>
      </pivotArea>
    </format>
    <format dxfId="309">
      <pivotArea dataOnly="0" labelOnly="1" outline="0" fieldPosition="0">
        <references count="4">
          <reference field="0" count="1" selected="0">
            <x v="2"/>
          </reference>
          <reference field="1" count="1" selected="0">
            <x v="3"/>
          </reference>
          <reference field="3" count="1" selected="0">
            <x v="21"/>
          </reference>
          <reference field="4" count="1">
            <x v="69"/>
          </reference>
        </references>
      </pivotArea>
    </format>
    <format dxfId="308">
      <pivotArea dataOnly="0" labelOnly="1" outline="0" fieldPosition="0">
        <references count="4">
          <reference field="0" count="1" selected="0">
            <x v="3"/>
          </reference>
          <reference field="1" count="1" selected="0">
            <x v="2"/>
          </reference>
          <reference field="3" count="1" selected="0">
            <x v="7"/>
          </reference>
          <reference field="4" count="1">
            <x v="79"/>
          </reference>
        </references>
      </pivotArea>
    </format>
    <format dxfId="307">
      <pivotArea dataOnly="0" labelOnly="1" outline="0" fieldPosition="0">
        <references count="4">
          <reference field="0" count="1" selected="0">
            <x v="3"/>
          </reference>
          <reference field="1" count="1" selected="0">
            <x v="2"/>
          </reference>
          <reference field="3" count="1" selected="0">
            <x v="17"/>
          </reference>
          <reference field="4" count="1">
            <x v="84"/>
          </reference>
        </references>
      </pivotArea>
    </format>
    <format dxfId="306">
      <pivotArea dataOnly="0" labelOnly="1" outline="0" fieldPosition="0">
        <references count="4">
          <reference field="0" count="1" selected="0">
            <x v="3"/>
          </reference>
          <reference field="1" count="1" selected="0">
            <x v="2"/>
          </reference>
          <reference field="3" count="1" selected="0">
            <x v="19"/>
          </reference>
          <reference field="4" count="2">
            <x v="70"/>
            <x v="85"/>
          </reference>
        </references>
      </pivotArea>
    </format>
    <format dxfId="305">
      <pivotArea dataOnly="0" labelOnly="1" outline="0" fieldPosition="0">
        <references count="4">
          <reference field="0" count="1" selected="0">
            <x v="3"/>
          </reference>
          <reference field="1" count="1" selected="0">
            <x v="2"/>
          </reference>
          <reference field="3" count="1" selected="0">
            <x v="29"/>
          </reference>
          <reference field="4" count="1">
            <x v="21"/>
          </reference>
        </references>
      </pivotArea>
    </format>
    <format dxfId="304">
      <pivotArea dataOnly="0" labelOnly="1" outline="0" fieldPosition="0">
        <references count="4">
          <reference field="0" count="1" selected="0">
            <x v="4"/>
          </reference>
          <reference field="1" count="1" selected="0">
            <x v="1"/>
          </reference>
          <reference field="3" count="1" selected="0">
            <x v="3"/>
          </reference>
          <reference field="4" count="2">
            <x v="9"/>
            <x v="59"/>
          </reference>
        </references>
      </pivotArea>
    </format>
    <format dxfId="303">
      <pivotArea dataOnly="0" labelOnly="1" outline="0" fieldPosition="0">
        <references count="4">
          <reference field="0" count="1" selected="0">
            <x v="4"/>
          </reference>
          <reference field="1" count="1" selected="0">
            <x v="1"/>
          </reference>
          <reference field="3" count="1" selected="0">
            <x v="10"/>
          </reference>
          <reference field="4" count="1">
            <x v="71"/>
          </reference>
        </references>
      </pivotArea>
    </format>
    <format dxfId="302">
      <pivotArea dataOnly="0" labelOnly="1" outline="0" fieldPosition="0">
        <references count="4">
          <reference field="0" count="1" selected="0">
            <x v="4"/>
          </reference>
          <reference field="1" count="1" selected="0">
            <x v="1"/>
          </reference>
          <reference field="3" count="1" selected="0">
            <x v="24"/>
          </reference>
          <reference field="4" count="2">
            <x v="89"/>
            <x v="90"/>
          </reference>
        </references>
      </pivotArea>
    </format>
    <format dxfId="301">
      <pivotArea dataOnly="0" labelOnly="1" outline="0" fieldPosition="0">
        <references count="4">
          <reference field="0" count="1" selected="0">
            <x v="4"/>
          </reference>
          <reference field="1" count="1" selected="0">
            <x v="1"/>
          </reference>
          <reference field="3" count="1" selected="0">
            <x v="25"/>
          </reference>
          <reference field="4" count="2">
            <x v="87"/>
            <x v="88"/>
          </reference>
        </references>
      </pivotArea>
    </format>
    <format dxfId="300">
      <pivotArea dataOnly="0" labelOnly="1" outline="0" fieldPosition="0">
        <references count="4">
          <reference field="0" count="1" selected="0">
            <x v="4"/>
          </reference>
          <reference field="1" count="1" selected="0">
            <x v="1"/>
          </reference>
          <reference field="3" count="1" selected="0">
            <x v="30"/>
          </reference>
          <reference field="4" count="1">
            <x v="90"/>
          </reference>
        </references>
      </pivotArea>
    </format>
    <format dxfId="299">
      <pivotArea dataOnly="0" labelOnly="1" outline="0" fieldPosition="0">
        <references count="4">
          <reference field="0" count="1" selected="0">
            <x v="5"/>
          </reference>
          <reference field="1" count="1" selected="0">
            <x v="0"/>
          </reference>
          <reference field="3" count="1" selected="0">
            <x v="0"/>
          </reference>
          <reference field="4" count="2">
            <x v="43"/>
            <x v="44"/>
          </reference>
        </references>
      </pivotArea>
    </format>
    <format dxfId="298">
      <pivotArea dataOnly="0" labelOnly="1" outline="0" fieldPosition="0">
        <references count="4">
          <reference field="0" count="1" selected="0">
            <x v="5"/>
          </reference>
          <reference field="1" count="1" selected="0">
            <x v="0"/>
          </reference>
          <reference field="3" count="1" selected="0">
            <x v="12"/>
          </reference>
          <reference field="4" count="1">
            <x v="54"/>
          </reference>
        </references>
      </pivotArea>
    </format>
    <format dxfId="297">
      <pivotArea dataOnly="0" labelOnly="1" outline="0" fieldPosition="0">
        <references count="4">
          <reference field="0" count="1" selected="0">
            <x v="5"/>
          </reference>
          <reference field="1" count="1" selected="0">
            <x v="0"/>
          </reference>
          <reference field="3" count="1" selected="0">
            <x v="20"/>
          </reference>
          <reference field="4" count="1">
            <x v="72"/>
          </reference>
        </references>
      </pivotArea>
    </format>
    <format dxfId="296">
      <pivotArea dataOnly="0" labelOnly="1" outline="0" fieldPosition="0">
        <references count="4">
          <reference field="0" count="1" selected="0">
            <x v="5"/>
          </reference>
          <reference field="1" count="1" selected="0">
            <x v="0"/>
          </reference>
          <reference field="3" count="1" selected="0">
            <x v="22"/>
          </reference>
          <reference field="4" count="2">
            <x v="57"/>
            <x v="74"/>
          </reference>
        </references>
      </pivotArea>
    </format>
    <format dxfId="295">
      <pivotArea dataOnly="0" labelOnly="1" outline="0" fieldPosition="0">
        <references count="4">
          <reference field="0" count="1" selected="0">
            <x v="5"/>
          </reference>
          <reference field="1" count="1" selected="0">
            <x v="0"/>
          </reference>
          <reference field="3" count="1" selected="0">
            <x v="23"/>
          </reference>
          <reference field="4" count="2">
            <x v="58"/>
            <x v="73"/>
          </reference>
        </references>
      </pivotArea>
    </format>
    <format dxfId="294">
      <pivotArea dataOnly="0" labelOnly="1" outline="0" fieldPosition="0">
        <references count="5">
          <reference field="0" count="1" selected="0">
            <x v="0"/>
          </reference>
          <reference field="1" count="1" selected="0">
            <x v="4"/>
          </reference>
          <reference field="3" count="1" selected="0">
            <x v="13"/>
          </reference>
          <reference field="4" count="1" selected="0">
            <x v="35"/>
          </reference>
          <reference field="5" count="2">
            <x v="2"/>
            <x v="4"/>
          </reference>
        </references>
      </pivotArea>
    </format>
    <format dxfId="293">
      <pivotArea dataOnly="0" labelOnly="1" outline="0" fieldPosition="0">
        <references count="5">
          <reference field="0" count="1" selected="0">
            <x v="0"/>
          </reference>
          <reference field="1" count="1" selected="0">
            <x v="4"/>
          </reference>
          <reference field="3" count="1" selected="0">
            <x v="14"/>
          </reference>
          <reference field="4" count="1" selected="0">
            <x v="23"/>
          </reference>
          <reference field="5" count="1">
            <x v="27"/>
          </reference>
        </references>
      </pivotArea>
    </format>
    <format dxfId="292">
      <pivotArea dataOnly="0" labelOnly="1" outline="0" fieldPosition="0">
        <references count="5">
          <reference field="0" count="1" selected="0">
            <x v="0"/>
          </reference>
          <reference field="1" count="1" selected="0">
            <x v="4"/>
          </reference>
          <reference field="3" count="1" selected="0">
            <x v="14"/>
          </reference>
          <reference field="4" count="1" selected="0">
            <x v="37"/>
          </reference>
          <reference field="5" count="1">
            <x v="27"/>
          </reference>
        </references>
      </pivotArea>
    </format>
    <format dxfId="291">
      <pivotArea dataOnly="0" labelOnly="1" outline="0" fieldPosition="0">
        <references count="5">
          <reference field="0" count="1" selected="0">
            <x v="0"/>
          </reference>
          <reference field="1" count="1" selected="0">
            <x v="4"/>
          </reference>
          <reference field="3" count="1" selected="0">
            <x v="14"/>
          </reference>
          <reference field="4" count="1" selected="0">
            <x v="86"/>
          </reference>
          <reference field="5" count="1">
            <x v="14"/>
          </reference>
        </references>
      </pivotArea>
    </format>
    <format dxfId="290">
      <pivotArea dataOnly="0" labelOnly="1" outline="0" fieldPosition="0">
        <references count="5">
          <reference field="0" count="1" selected="0">
            <x v="0"/>
          </reference>
          <reference field="1" count="1" selected="0">
            <x v="4"/>
          </reference>
          <reference field="3" count="1" selected="0">
            <x v="16"/>
          </reference>
          <reference field="4" count="1" selected="0">
            <x v="11"/>
          </reference>
          <reference field="5" count="1">
            <x v="34"/>
          </reference>
        </references>
      </pivotArea>
    </format>
    <format dxfId="289">
      <pivotArea dataOnly="0" labelOnly="1" outline="0" fieldPosition="0">
        <references count="5">
          <reference field="0" count="1" selected="0">
            <x v="0"/>
          </reference>
          <reference field="1" count="1" selected="0">
            <x v="4"/>
          </reference>
          <reference field="3" count="1" selected="0">
            <x v="16"/>
          </reference>
          <reference field="4" count="1" selected="0">
            <x v="36"/>
          </reference>
          <reference field="5" count="2">
            <x v="13"/>
            <x v="27"/>
          </reference>
        </references>
      </pivotArea>
    </format>
    <format dxfId="288">
      <pivotArea dataOnly="0" labelOnly="1" outline="0" fieldPosition="0">
        <references count="5">
          <reference field="0" count="1" selected="0">
            <x v="1"/>
          </reference>
          <reference field="1" count="1" selected="0">
            <x v="5"/>
          </reference>
          <reference field="3" count="1" selected="0">
            <x v="1"/>
          </reference>
          <reference field="4" count="1" selected="0">
            <x v="67"/>
          </reference>
          <reference field="5" count="2">
            <x v="35"/>
            <x v="36"/>
          </reference>
        </references>
      </pivotArea>
    </format>
    <format dxfId="287">
      <pivotArea dataOnly="0" labelOnly="1" outline="0" fieldPosition="0">
        <references count="5">
          <reference field="0" count="1" selected="0">
            <x v="1"/>
          </reference>
          <reference field="1" count="1" selected="0">
            <x v="5"/>
          </reference>
          <reference field="3" count="1" selected="0">
            <x v="1"/>
          </reference>
          <reference field="4" count="1" selected="0">
            <x v="95"/>
          </reference>
          <reference field="5" count="1">
            <x v="31"/>
          </reference>
        </references>
      </pivotArea>
    </format>
    <format dxfId="286">
      <pivotArea dataOnly="0" labelOnly="1" outline="0" fieldPosition="0">
        <references count="5">
          <reference field="0" count="1" selected="0">
            <x v="1"/>
          </reference>
          <reference field="1" count="1" selected="0">
            <x v="5"/>
          </reference>
          <reference field="3" count="1" selected="0">
            <x v="6"/>
          </reference>
          <reference field="4" count="1" selected="0">
            <x v="27"/>
          </reference>
          <reference field="5" count="1">
            <x v="37"/>
          </reference>
        </references>
      </pivotArea>
    </format>
    <format dxfId="285">
      <pivotArea dataOnly="0" labelOnly="1" outline="0" fieldPosition="0">
        <references count="5">
          <reference field="0" count="1" selected="0">
            <x v="1"/>
          </reference>
          <reference field="1" count="1" selected="0">
            <x v="5"/>
          </reference>
          <reference field="3" count="1" selected="0">
            <x v="9"/>
          </reference>
          <reference field="4" count="1" selected="0">
            <x v="0"/>
          </reference>
          <reference field="5" count="1">
            <x v="17"/>
          </reference>
        </references>
      </pivotArea>
    </format>
    <format dxfId="284">
      <pivotArea dataOnly="0" labelOnly="1" outline="0" fieldPosition="0">
        <references count="5">
          <reference field="0" count="1" selected="0">
            <x v="1"/>
          </reference>
          <reference field="1" count="1" selected="0">
            <x v="5"/>
          </reference>
          <reference field="3" count="1" selected="0">
            <x v="9"/>
          </reference>
          <reference field="4" count="1" selected="0">
            <x v="14"/>
          </reference>
          <reference field="5" count="1">
            <x v="21"/>
          </reference>
        </references>
      </pivotArea>
    </format>
    <format dxfId="283">
      <pivotArea dataOnly="0" labelOnly="1" outline="0" fieldPosition="0">
        <references count="5">
          <reference field="0" count="1" selected="0">
            <x v="1"/>
          </reference>
          <reference field="1" count="1" selected="0">
            <x v="5"/>
          </reference>
          <reference field="3" count="1" selected="0">
            <x v="9"/>
          </reference>
          <reference field="4" count="1" selected="0">
            <x v="16"/>
          </reference>
          <reference field="5" count="1">
            <x v="33"/>
          </reference>
        </references>
      </pivotArea>
    </format>
    <format dxfId="282">
      <pivotArea dataOnly="0" labelOnly="1" outline="0" fieldPosition="0">
        <references count="5">
          <reference field="0" count="1" selected="0">
            <x v="1"/>
          </reference>
          <reference field="1" count="1" selected="0">
            <x v="5"/>
          </reference>
          <reference field="3" count="1" selected="0">
            <x v="9"/>
          </reference>
          <reference field="4" count="1" selected="0">
            <x v="18"/>
          </reference>
          <reference field="5" count="1">
            <x v="41"/>
          </reference>
        </references>
      </pivotArea>
    </format>
    <format dxfId="281">
      <pivotArea dataOnly="0" labelOnly="1" outline="0" fieldPosition="0">
        <references count="5">
          <reference field="0" count="1" selected="0">
            <x v="1"/>
          </reference>
          <reference field="1" count="1" selected="0">
            <x v="5"/>
          </reference>
          <reference field="3" count="1" selected="0">
            <x v="9"/>
          </reference>
          <reference field="4" count="1" selected="0">
            <x v="27"/>
          </reference>
          <reference field="5" count="1">
            <x v="37"/>
          </reference>
        </references>
      </pivotArea>
    </format>
    <format dxfId="280">
      <pivotArea dataOnly="0" labelOnly="1" outline="0" fieldPosition="0">
        <references count="5">
          <reference field="0" count="1" selected="0">
            <x v="1"/>
          </reference>
          <reference field="1" count="1" selected="0">
            <x v="5"/>
          </reference>
          <reference field="3" count="1" selected="0">
            <x v="9"/>
          </reference>
          <reference field="4" count="1" selected="0">
            <x v="80"/>
          </reference>
          <reference field="5" count="1">
            <x v="20"/>
          </reference>
        </references>
      </pivotArea>
    </format>
    <format dxfId="279">
      <pivotArea dataOnly="0" labelOnly="1" outline="0" fieldPosition="0">
        <references count="5">
          <reference field="0" count="1" selected="0">
            <x v="1"/>
          </reference>
          <reference field="1" count="1" selected="0">
            <x v="5"/>
          </reference>
          <reference field="3" count="1" selected="0">
            <x v="9"/>
          </reference>
          <reference field="4" count="1" selected="0">
            <x v="81"/>
          </reference>
          <reference field="5" count="1">
            <x v="30"/>
          </reference>
        </references>
      </pivotArea>
    </format>
    <format dxfId="278">
      <pivotArea dataOnly="0" labelOnly="1" outline="0" fieldPosition="0">
        <references count="5">
          <reference field="0" count="1" selected="0">
            <x v="1"/>
          </reference>
          <reference field="1" count="1" selected="0">
            <x v="5"/>
          </reference>
          <reference field="3" count="1" selected="0">
            <x v="9"/>
          </reference>
          <reference field="4" count="1" selected="0">
            <x v="82"/>
          </reference>
          <reference field="5" count="1">
            <x v="32"/>
          </reference>
        </references>
      </pivotArea>
    </format>
    <format dxfId="277">
      <pivotArea dataOnly="0" labelOnly="1" outline="0" fieldPosition="0">
        <references count="5">
          <reference field="0" count="1" selected="0">
            <x v="1"/>
          </reference>
          <reference field="1" count="1" selected="0">
            <x v="5"/>
          </reference>
          <reference field="3" count="1" selected="0">
            <x v="11"/>
          </reference>
          <reference field="4" count="1" selected="0">
            <x v="31"/>
          </reference>
          <reference field="5" count="1">
            <x v="29"/>
          </reference>
        </references>
      </pivotArea>
    </format>
    <format dxfId="276">
      <pivotArea dataOnly="0" labelOnly="1" outline="0" fieldPosition="0">
        <references count="5">
          <reference field="0" count="1" selected="0">
            <x v="1"/>
          </reference>
          <reference field="1" count="1" selected="0">
            <x v="5"/>
          </reference>
          <reference field="3" count="1" selected="0">
            <x v="11"/>
          </reference>
          <reference field="4" count="1" selected="0">
            <x v="33"/>
          </reference>
          <reference field="5" count="1">
            <x v="29"/>
          </reference>
        </references>
      </pivotArea>
    </format>
    <format dxfId="275">
      <pivotArea dataOnly="0" labelOnly="1" outline="0" fieldPosition="0">
        <references count="5">
          <reference field="0" count="1" selected="0">
            <x v="1"/>
          </reference>
          <reference field="1" count="1" selected="0">
            <x v="5"/>
          </reference>
          <reference field="3" count="1" selected="0">
            <x v="11"/>
          </reference>
          <reference field="4" count="1" selected="0">
            <x v="83"/>
          </reference>
          <reference field="5" count="1">
            <x v="28"/>
          </reference>
        </references>
      </pivotArea>
    </format>
    <format dxfId="274">
      <pivotArea dataOnly="0" labelOnly="1" outline="0" fieldPosition="0">
        <references count="5">
          <reference field="0" count="1" selected="0">
            <x v="1"/>
          </reference>
          <reference field="1" count="1" selected="0">
            <x v="5"/>
          </reference>
          <reference field="3" count="1" selected="0">
            <x v="18"/>
          </reference>
          <reference field="4" count="1" selected="0">
            <x v="75"/>
          </reference>
          <reference field="5" count="3">
            <x v="10"/>
            <x v="18"/>
            <x v="19"/>
          </reference>
        </references>
      </pivotArea>
    </format>
    <format dxfId="273">
      <pivotArea dataOnly="0" labelOnly="1" outline="0" fieldPosition="0">
        <references count="5">
          <reference field="0" count="1" selected="0">
            <x v="2"/>
          </reference>
          <reference field="1" count="1" selected="0">
            <x v="3"/>
          </reference>
          <reference field="3" count="1" selected="0">
            <x v="4"/>
          </reference>
          <reference field="4" count="1" selected="0">
            <x v="76"/>
          </reference>
          <reference field="5" count="1">
            <x v="6"/>
          </reference>
        </references>
      </pivotArea>
    </format>
    <format dxfId="272">
      <pivotArea dataOnly="0" labelOnly="1" outline="0" fieldPosition="0">
        <references count="5">
          <reference field="0" count="1" selected="0">
            <x v="2"/>
          </reference>
          <reference field="1" count="1" selected="0">
            <x v="3"/>
          </reference>
          <reference field="3" count="1" selected="0">
            <x v="5"/>
          </reference>
          <reference field="4" count="1" selected="0">
            <x v="77"/>
          </reference>
          <reference field="5" count="2">
            <x v="6"/>
            <x v="23"/>
          </reference>
        </references>
      </pivotArea>
    </format>
    <format dxfId="271">
      <pivotArea dataOnly="0" labelOnly="1" outline="0" fieldPosition="0">
        <references count="5">
          <reference field="0" count="1" selected="0">
            <x v="2"/>
          </reference>
          <reference field="1" count="1" selected="0">
            <x v="3"/>
          </reference>
          <reference field="3" count="1" selected="0">
            <x v="8"/>
          </reference>
          <reference field="4" count="1" selected="0">
            <x v="45"/>
          </reference>
          <reference field="5" count="1">
            <x v="24"/>
          </reference>
        </references>
      </pivotArea>
    </format>
    <format dxfId="270">
      <pivotArea dataOnly="0" labelOnly="1" outline="0" fieldPosition="0">
        <references count="5">
          <reference field="0" count="1" selected="0">
            <x v="2"/>
          </reference>
          <reference field="1" count="1" selected="0">
            <x v="3"/>
          </reference>
          <reference field="3" count="1" selected="0">
            <x v="8"/>
          </reference>
          <reference field="4" count="1" selected="0">
            <x v="78"/>
          </reference>
          <reference field="5" count="1">
            <x v="6"/>
          </reference>
        </references>
      </pivotArea>
    </format>
    <format dxfId="269">
      <pivotArea dataOnly="0" labelOnly="1" outline="0" fieldPosition="0">
        <references count="5">
          <reference field="0" count="1" selected="0">
            <x v="2"/>
          </reference>
          <reference field="1" count="1" selected="0">
            <x v="3"/>
          </reference>
          <reference field="3" count="1" selected="0">
            <x v="15"/>
          </reference>
          <reference field="4" count="1" selected="0">
            <x v="52"/>
          </reference>
          <reference field="5" count="2">
            <x v="9"/>
            <x v="24"/>
          </reference>
        </references>
      </pivotArea>
    </format>
    <format dxfId="268">
      <pivotArea dataOnly="0" labelOnly="1" outline="0" fieldPosition="0">
        <references count="5">
          <reference field="0" count="1" selected="0">
            <x v="2"/>
          </reference>
          <reference field="1" count="1" selected="0">
            <x v="3"/>
          </reference>
          <reference field="3" count="1" selected="0">
            <x v="21"/>
          </reference>
          <reference field="4" count="1" selected="0">
            <x v="69"/>
          </reference>
          <reference field="5" count="2">
            <x v="7"/>
            <x v="24"/>
          </reference>
        </references>
      </pivotArea>
    </format>
    <format dxfId="267">
      <pivotArea dataOnly="0" labelOnly="1" outline="0" fieldPosition="0">
        <references count="5">
          <reference field="0" count="1" selected="0">
            <x v="3"/>
          </reference>
          <reference field="1" count="1" selected="0">
            <x v="2"/>
          </reference>
          <reference field="3" count="1" selected="0">
            <x v="7"/>
          </reference>
          <reference field="4" count="1" selected="0">
            <x v="79"/>
          </reference>
          <reference field="5" count="1">
            <x v="8"/>
          </reference>
        </references>
      </pivotArea>
    </format>
    <format dxfId="266">
      <pivotArea dataOnly="0" labelOnly="1" outline="0" fieldPosition="0">
        <references count="5">
          <reference field="0" count="1" selected="0">
            <x v="3"/>
          </reference>
          <reference field="1" count="1" selected="0">
            <x v="2"/>
          </reference>
          <reference field="3" count="1" selected="0">
            <x v="17"/>
          </reference>
          <reference field="4" count="1" selected="0">
            <x v="84"/>
          </reference>
          <reference field="5" count="1">
            <x v="22"/>
          </reference>
        </references>
      </pivotArea>
    </format>
    <format dxfId="265">
      <pivotArea dataOnly="0" labelOnly="1" outline="0" fieldPosition="0">
        <references count="5">
          <reference field="0" count="1" selected="0">
            <x v="3"/>
          </reference>
          <reference field="1" count="1" selected="0">
            <x v="2"/>
          </reference>
          <reference field="3" count="1" selected="0">
            <x v="19"/>
          </reference>
          <reference field="4" count="1" selected="0">
            <x v="70"/>
          </reference>
          <reference field="5" count="1">
            <x v="40"/>
          </reference>
        </references>
      </pivotArea>
    </format>
    <format dxfId="264">
      <pivotArea dataOnly="0" labelOnly="1" outline="0" fieldPosition="0">
        <references count="5">
          <reference field="0" count="1" selected="0">
            <x v="3"/>
          </reference>
          <reference field="1" count="1" selected="0">
            <x v="2"/>
          </reference>
          <reference field="3" count="1" selected="0">
            <x v="19"/>
          </reference>
          <reference field="4" count="1" selected="0">
            <x v="85"/>
          </reference>
          <reference field="5" count="1">
            <x v="22"/>
          </reference>
        </references>
      </pivotArea>
    </format>
    <format dxfId="263">
      <pivotArea dataOnly="0" labelOnly="1" outline="0" fieldPosition="0">
        <references count="5">
          <reference field="0" count="1" selected="0">
            <x v="3"/>
          </reference>
          <reference field="1" count="1" selected="0">
            <x v="2"/>
          </reference>
          <reference field="3" count="1" selected="0">
            <x v="29"/>
          </reference>
          <reference field="4" count="1" selected="0">
            <x v="21"/>
          </reference>
          <reference field="5" count="1">
            <x v="40"/>
          </reference>
        </references>
      </pivotArea>
    </format>
    <format dxfId="262">
      <pivotArea dataOnly="0" labelOnly="1" outline="0" fieldPosition="0">
        <references count="5">
          <reference field="0" count="1" selected="0">
            <x v="4"/>
          </reference>
          <reference field="1" count="1" selected="0">
            <x v="1"/>
          </reference>
          <reference field="3" count="1" selected="0">
            <x v="3"/>
          </reference>
          <reference field="4" count="1" selected="0">
            <x v="9"/>
          </reference>
          <reference field="5" count="1">
            <x v="25"/>
          </reference>
        </references>
      </pivotArea>
    </format>
    <format dxfId="261">
      <pivotArea dataOnly="0" labelOnly="1" outline="0" fieldPosition="0">
        <references count="5">
          <reference field="0" count="1" selected="0">
            <x v="4"/>
          </reference>
          <reference field="1" count="1" selected="0">
            <x v="1"/>
          </reference>
          <reference field="3" count="1" selected="0">
            <x v="3"/>
          </reference>
          <reference field="4" count="1" selected="0">
            <x v="59"/>
          </reference>
          <reference field="5" count="1">
            <x v="26"/>
          </reference>
        </references>
      </pivotArea>
    </format>
    <format dxfId="260">
      <pivotArea dataOnly="0" labelOnly="1" outline="0" fieldPosition="0">
        <references count="5">
          <reference field="0" count="1" selected="0">
            <x v="4"/>
          </reference>
          <reference field="1" count="1" selected="0">
            <x v="1"/>
          </reference>
          <reference field="3" count="1" selected="0">
            <x v="10"/>
          </reference>
          <reference field="4" count="1" selected="0">
            <x v="71"/>
          </reference>
          <reference field="5" count="1">
            <x v="12"/>
          </reference>
        </references>
      </pivotArea>
    </format>
    <format dxfId="259">
      <pivotArea dataOnly="0" labelOnly="1" outline="0" fieldPosition="0">
        <references count="5">
          <reference field="0" count="1" selected="0">
            <x v="4"/>
          </reference>
          <reference field="1" count="1" selected="0">
            <x v="1"/>
          </reference>
          <reference field="3" count="1" selected="0">
            <x v="24"/>
          </reference>
          <reference field="4" count="1" selected="0">
            <x v="89"/>
          </reference>
          <reference field="5" count="1">
            <x v="38"/>
          </reference>
        </references>
      </pivotArea>
    </format>
    <format dxfId="258">
      <pivotArea dataOnly="0" labelOnly="1" outline="0" fieldPosition="0">
        <references count="5">
          <reference field="0" count="1" selected="0">
            <x v="4"/>
          </reference>
          <reference field="1" count="1" selected="0">
            <x v="1"/>
          </reference>
          <reference field="3" count="1" selected="0">
            <x v="24"/>
          </reference>
          <reference field="4" count="1" selected="0">
            <x v="90"/>
          </reference>
          <reference field="5" count="1">
            <x v="38"/>
          </reference>
        </references>
      </pivotArea>
    </format>
    <format dxfId="257">
      <pivotArea dataOnly="0" labelOnly="1" outline="0" fieldPosition="0">
        <references count="5">
          <reference field="0" count="1" selected="0">
            <x v="4"/>
          </reference>
          <reference field="1" count="1" selected="0">
            <x v="1"/>
          </reference>
          <reference field="3" count="1" selected="0">
            <x v="25"/>
          </reference>
          <reference field="4" count="1" selected="0">
            <x v="87"/>
          </reference>
          <reference field="5" count="1">
            <x v="11"/>
          </reference>
        </references>
      </pivotArea>
    </format>
    <format dxfId="256">
      <pivotArea dataOnly="0" labelOnly="1" outline="0" fieldPosition="0">
        <references count="5">
          <reference field="0" count="1" selected="0">
            <x v="4"/>
          </reference>
          <reference field="1" count="1" selected="0">
            <x v="1"/>
          </reference>
          <reference field="3" count="1" selected="0">
            <x v="25"/>
          </reference>
          <reference field="4" count="1" selected="0">
            <x v="88"/>
          </reference>
          <reference field="5" count="2">
            <x v="11"/>
            <x v="38"/>
          </reference>
        </references>
      </pivotArea>
    </format>
    <format dxfId="255">
      <pivotArea dataOnly="0" labelOnly="1" outline="0" fieldPosition="0">
        <references count="5">
          <reference field="0" count="1" selected="0">
            <x v="4"/>
          </reference>
          <reference field="1" count="1" selected="0">
            <x v="1"/>
          </reference>
          <reference field="3" count="1" selected="0">
            <x v="30"/>
          </reference>
          <reference field="4" count="1" selected="0">
            <x v="90"/>
          </reference>
          <reference field="5" count="1">
            <x v="38"/>
          </reference>
        </references>
      </pivotArea>
    </format>
    <format dxfId="254">
      <pivotArea dataOnly="0" labelOnly="1" outline="0" fieldPosition="0">
        <references count="5">
          <reference field="0" count="1" selected="0">
            <x v="5"/>
          </reference>
          <reference field="1" count="1" selected="0">
            <x v="0"/>
          </reference>
          <reference field="3" count="1" selected="0">
            <x v="0"/>
          </reference>
          <reference field="4" count="1" selected="0">
            <x v="43"/>
          </reference>
          <reference field="5" count="2">
            <x v="0"/>
            <x v="15"/>
          </reference>
        </references>
      </pivotArea>
    </format>
    <format dxfId="253">
      <pivotArea dataOnly="0" labelOnly="1" outline="0" fieldPosition="0">
        <references count="5">
          <reference field="0" count="1" selected="0">
            <x v="5"/>
          </reference>
          <reference field="1" count="1" selected="0">
            <x v="0"/>
          </reference>
          <reference field="3" count="1" selected="0">
            <x v="0"/>
          </reference>
          <reference field="4" count="1" selected="0">
            <x v="44"/>
          </reference>
          <reference field="5" count="2">
            <x v="0"/>
            <x v="42"/>
          </reference>
        </references>
      </pivotArea>
    </format>
    <format dxfId="252">
      <pivotArea dataOnly="0" labelOnly="1" outline="0" fieldPosition="0">
        <references count="5">
          <reference field="0" count="1" selected="0">
            <x v="5"/>
          </reference>
          <reference field="1" count="1" selected="0">
            <x v="0"/>
          </reference>
          <reference field="3" count="1" selected="0">
            <x v="12"/>
          </reference>
          <reference field="4" count="1" selected="0">
            <x v="54"/>
          </reference>
          <reference field="5" count="1">
            <x v="16"/>
          </reference>
        </references>
      </pivotArea>
    </format>
    <format dxfId="251">
      <pivotArea dataOnly="0" labelOnly="1" outline="0" fieldPosition="0">
        <references count="5">
          <reference field="0" count="1" selected="0">
            <x v="5"/>
          </reference>
          <reference field="1" count="1" selected="0">
            <x v="0"/>
          </reference>
          <reference field="3" count="1" selected="0">
            <x v="20"/>
          </reference>
          <reference field="4" count="1" selected="0">
            <x v="72"/>
          </reference>
          <reference field="5" count="1">
            <x v="3"/>
          </reference>
        </references>
      </pivotArea>
    </format>
    <format dxfId="250">
      <pivotArea dataOnly="0" labelOnly="1" outline="0" fieldPosition="0">
        <references count="5">
          <reference field="0" count="1" selected="0">
            <x v="5"/>
          </reference>
          <reference field="1" count="1" selected="0">
            <x v="0"/>
          </reference>
          <reference field="3" count="1" selected="0">
            <x v="22"/>
          </reference>
          <reference field="4" count="1" selected="0">
            <x v="57"/>
          </reference>
          <reference field="5" count="2">
            <x v="1"/>
            <x v="3"/>
          </reference>
        </references>
      </pivotArea>
    </format>
    <format dxfId="249">
      <pivotArea dataOnly="0" labelOnly="1" outline="0" fieldPosition="0">
        <references count="5">
          <reference field="0" count="1" selected="0">
            <x v="5"/>
          </reference>
          <reference field="1" count="1" selected="0">
            <x v="0"/>
          </reference>
          <reference field="3" count="1" selected="0">
            <x v="22"/>
          </reference>
          <reference field="4" count="1" selected="0">
            <x v="74"/>
          </reference>
          <reference field="5" count="1">
            <x v="39"/>
          </reference>
        </references>
      </pivotArea>
    </format>
    <format dxfId="248">
      <pivotArea dataOnly="0" labelOnly="1" outline="0" fieldPosition="0">
        <references count="5">
          <reference field="0" count="1" selected="0">
            <x v="5"/>
          </reference>
          <reference field="1" count="1" selected="0">
            <x v="0"/>
          </reference>
          <reference field="3" count="1" selected="0">
            <x v="23"/>
          </reference>
          <reference field="4" count="1" selected="0">
            <x v="58"/>
          </reference>
          <reference field="5" count="1">
            <x v="5"/>
          </reference>
        </references>
      </pivotArea>
    </format>
    <format dxfId="247">
      <pivotArea dataOnly="0" labelOnly="1" outline="0" fieldPosition="0">
        <references count="5">
          <reference field="0" count="1" selected="0">
            <x v="5"/>
          </reference>
          <reference field="1" count="1" selected="0">
            <x v="0"/>
          </reference>
          <reference field="3" count="1" selected="0">
            <x v="23"/>
          </reference>
          <reference field="4" count="1" selected="0">
            <x v="73"/>
          </reference>
          <reference field="5" count="2">
            <x v="0"/>
            <x v="3"/>
          </reference>
        </references>
      </pivotArea>
    </format>
    <format dxfId="246">
      <pivotArea dataOnly="0" labelOnly="1" outline="0" fieldPosition="0">
        <references count="5">
          <reference field="0" count="1" selected="0">
            <x v="0"/>
          </reference>
          <reference field="1" count="1" selected="0">
            <x v="4"/>
          </reference>
          <reference field="3" count="1" selected="0">
            <x v="13"/>
          </reference>
          <reference field="4" count="1" selected="0">
            <x v="35"/>
          </reference>
          <reference field="5" count="2">
            <x v="2"/>
            <x v="4"/>
          </reference>
        </references>
      </pivotArea>
    </format>
    <format dxfId="245">
      <pivotArea dataOnly="0" labelOnly="1" outline="0" fieldPosition="0">
        <references count="5">
          <reference field="0" count="1" selected="0">
            <x v="0"/>
          </reference>
          <reference field="1" count="1" selected="0">
            <x v="4"/>
          </reference>
          <reference field="3" count="1" selected="0">
            <x v="14"/>
          </reference>
          <reference field="4" count="1" selected="0">
            <x v="23"/>
          </reference>
          <reference field="5" count="1">
            <x v="27"/>
          </reference>
        </references>
      </pivotArea>
    </format>
    <format dxfId="244">
      <pivotArea dataOnly="0" labelOnly="1" outline="0" fieldPosition="0">
        <references count="5">
          <reference field="0" count="1" selected="0">
            <x v="0"/>
          </reference>
          <reference field="1" count="1" selected="0">
            <x v="4"/>
          </reference>
          <reference field="3" count="1" selected="0">
            <x v="14"/>
          </reference>
          <reference field="4" count="1" selected="0">
            <x v="37"/>
          </reference>
          <reference field="5" count="1">
            <x v="27"/>
          </reference>
        </references>
      </pivotArea>
    </format>
    <format dxfId="243">
      <pivotArea dataOnly="0" labelOnly="1" outline="0" fieldPosition="0">
        <references count="5">
          <reference field="0" count="1" selected="0">
            <x v="0"/>
          </reference>
          <reference field="1" count="1" selected="0">
            <x v="4"/>
          </reference>
          <reference field="3" count="1" selected="0">
            <x v="14"/>
          </reference>
          <reference field="4" count="1" selected="0">
            <x v="86"/>
          </reference>
          <reference field="5" count="1">
            <x v="14"/>
          </reference>
        </references>
      </pivotArea>
    </format>
    <format dxfId="242">
      <pivotArea dataOnly="0" labelOnly="1" outline="0" fieldPosition="0">
        <references count="5">
          <reference field="0" count="1" selected="0">
            <x v="0"/>
          </reference>
          <reference field="1" count="1" selected="0">
            <x v="4"/>
          </reference>
          <reference field="3" count="1" selected="0">
            <x v="16"/>
          </reference>
          <reference field="4" count="1" selected="0">
            <x v="11"/>
          </reference>
          <reference field="5" count="1">
            <x v="34"/>
          </reference>
        </references>
      </pivotArea>
    </format>
    <format dxfId="241">
      <pivotArea dataOnly="0" labelOnly="1" outline="0" fieldPosition="0">
        <references count="5">
          <reference field="0" count="1" selected="0">
            <x v="0"/>
          </reference>
          <reference field="1" count="1" selected="0">
            <x v="4"/>
          </reference>
          <reference field="3" count="1" selected="0">
            <x v="16"/>
          </reference>
          <reference field="4" count="1" selected="0">
            <x v="36"/>
          </reference>
          <reference field="5" count="2">
            <x v="13"/>
            <x v="27"/>
          </reference>
        </references>
      </pivotArea>
    </format>
    <format dxfId="240">
      <pivotArea dataOnly="0" labelOnly="1" outline="0" fieldPosition="0">
        <references count="5">
          <reference field="0" count="1" selected="0">
            <x v="1"/>
          </reference>
          <reference field="1" count="1" selected="0">
            <x v="5"/>
          </reference>
          <reference field="3" count="1" selected="0">
            <x v="1"/>
          </reference>
          <reference field="4" count="1" selected="0">
            <x v="67"/>
          </reference>
          <reference field="5" count="2">
            <x v="35"/>
            <x v="36"/>
          </reference>
        </references>
      </pivotArea>
    </format>
    <format dxfId="239">
      <pivotArea dataOnly="0" labelOnly="1" outline="0" fieldPosition="0">
        <references count="5">
          <reference field="0" count="1" selected="0">
            <x v="1"/>
          </reference>
          <reference field="1" count="1" selected="0">
            <x v="5"/>
          </reference>
          <reference field="3" count="1" selected="0">
            <x v="1"/>
          </reference>
          <reference field="4" count="1" selected="0">
            <x v="95"/>
          </reference>
          <reference field="5" count="1">
            <x v="31"/>
          </reference>
        </references>
      </pivotArea>
    </format>
    <format dxfId="238">
      <pivotArea dataOnly="0" labelOnly="1" outline="0" fieldPosition="0">
        <references count="5">
          <reference field="0" count="1" selected="0">
            <x v="1"/>
          </reference>
          <reference field="1" count="1" selected="0">
            <x v="5"/>
          </reference>
          <reference field="3" count="1" selected="0">
            <x v="6"/>
          </reference>
          <reference field="4" count="1" selected="0">
            <x v="27"/>
          </reference>
          <reference field="5" count="1">
            <x v="37"/>
          </reference>
        </references>
      </pivotArea>
    </format>
    <format dxfId="237">
      <pivotArea dataOnly="0" labelOnly="1" outline="0" fieldPosition="0">
        <references count="5">
          <reference field="0" count="1" selected="0">
            <x v="1"/>
          </reference>
          <reference field="1" count="1" selected="0">
            <x v="5"/>
          </reference>
          <reference field="3" count="1" selected="0">
            <x v="9"/>
          </reference>
          <reference field="4" count="1" selected="0">
            <x v="0"/>
          </reference>
          <reference field="5" count="1">
            <x v="17"/>
          </reference>
        </references>
      </pivotArea>
    </format>
    <format dxfId="236">
      <pivotArea dataOnly="0" labelOnly="1" outline="0" fieldPosition="0">
        <references count="5">
          <reference field="0" count="1" selected="0">
            <x v="1"/>
          </reference>
          <reference field="1" count="1" selected="0">
            <x v="5"/>
          </reference>
          <reference field="3" count="1" selected="0">
            <x v="9"/>
          </reference>
          <reference field="4" count="1" selected="0">
            <x v="14"/>
          </reference>
          <reference field="5" count="1">
            <x v="21"/>
          </reference>
        </references>
      </pivotArea>
    </format>
    <format dxfId="235">
      <pivotArea dataOnly="0" labelOnly="1" outline="0" fieldPosition="0">
        <references count="5">
          <reference field="0" count="1" selected="0">
            <x v="1"/>
          </reference>
          <reference field="1" count="1" selected="0">
            <x v="5"/>
          </reference>
          <reference field="3" count="1" selected="0">
            <x v="9"/>
          </reference>
          <reference field="4" count="1" selected="0">
            <x v="16"/>
          </reference>
          <reference field="5" count="1">
            <x v="33"/>
          </reference>
        </references>
      </pivotArea>
    </format>
    <format dxfId="234">
      <pivotArea dataOnly="0" labelOnly="1" outline="0" fieldPosition="0">
        <references count="5">
          <reference field="0" count="1" selected="0">
            <x v="1"/>
          </reference>
          <reference field="1" count="1" selected="0">
            <x v="5"/>
          </reference>
          <reference field="3" count="1" selected="0">
            <x v="9"/>
          </reference>
          <reference field="4" count="1" selected="0">
            <x v="18"/>
          </reference>
          <reference field="5" count="1">
            <x v="41"/>
          </reference>
        </references>
      </pivotArea>
    </format>
    <format dxfId="233">
      <pivotArea dataOnly="0" labelOnly="1" outline="0" fieldPosition="0">
        <references count="5">
          <reference field="0" count="1" selected="0">
            <x v="1"/>
          </reference>
          <reference field="1" count="1" selected="0">
            <x v="5"/>
          </reference>
          <reference field="3" count="1" selected="0">
            <x v="9"/>
          </reference>
          <reference field="4" count="1" selected="0">
            <x v="27"/>
          </reference>
          <reference field="5" count="1">
            <x v="37"/>
          </reference>
        </references>
      </pivotArea>
    </format>
    <format dxfId="232">
      <pivotArea dataOnly="0" labelOnly="1" outline="0" fieldPosition="0">
        <references count="5">
          <reference field="0" count="1" selected="0">
            <x v="1"/>
          </reference>
          <reference field="1" count="1" selected="0">
            <x v="5"/>
          </reference>
          <reference field="3" count="1" selected="0">
            <x v="9"/>
          </reference>
          <reference field="4" count="1" selected="0">
            <x v="80"/>
          </reference>
          <reference field="5" count="1">
            <x v="20"/>
          </reference>
        </references>
      </pivotArea>
    </format>
    <format dxfId="231">
      <pivotArea dataOnly="0" labelOnly="1" outline="0" fieldPosition="0">
        <references count="5">
          <reference field="0" count="1" selected="0">
            <x v="1"/>
          </reference>
          <reference field="1" count="1" selected="0">
            <x v="5"/>
          </reference>
          <reference field="3" count="1" selected="0">
            <x v="9"/>
          </reference>
          <reference field="4" count="1" selected="0">
            <x v="81"/>
          </reference>
          <reference field="5" count="1">
            <x v="30"/>
          </reference>
        </references>
      </pivotArea>
    </format>
    <format dxfId="230">
      <pivotArea dataOnly="0" labelOnly="1" outline="0" fieldPosition="0">
        <references count="5">
          <reference field="0" count="1" selected="0">
            <x v="1"/>
          </reference>
          <reference field="1" count="1" selected="0">
            <x v="5"/>
          </reference>
          <reference field="3" count="1" selected="0">
            <x v="9"/>
          </reference>
          <reference field="4" count="1" selected="0">
            <x v="82"/>
          </reference>
          <reference field="5" count="1">
            <x v="32"/>
          </reference>
        </references>
      </pivotArea>
    </format>
    <format dxfId="229">
      <pivotArea dataOnly="0" labelOnly="1" outline="0" fieldPosition="0">
        <references count="5">
          <reference field="0" count="1" selected="0">
            <x v="1"/>
          </reference>
          <reference field="1" count="1" selected="0">
            <x v="5"/>
          </reference>
          <reference field="3" count="1" selected="0">
            <x v="11"/>
          </reference>
          <reference field="4" count="1" selected="0">
            <x v="31"/>
          </reference>
          <reference field="5" count="1">
            <x v="29"/>
          </reference>
        </references>
      </pivotArea>
    </format>
    <format dxfId="228">
      <pivotArea dataOnly="0" labelOnly="1" outline="0" fieldPosition="0">
        <references count="5">
          <reference field="0" count="1" selected="0">
            <x v="1"/>
          </reference>
          <reference field="1" count="1" selected="0">
            <x v="5"/>
          </reference>
          <reference field="3" count="1" selected="0">
            <x v="11"/>
          </reference>
          <reference field="4" count="1" selected="0">
            <x v="33"/>
          </reference>
          <reference field="5" count="1">
            <x v="29"/>
          </reference>
        </references>
      </pivotArea>
    </format>
    <format dxfId="227">
      <pivotArea dataOnly="0" labelOnly="1" outline="0" fieldPosition="0">
        <references count="5">
          <reference field="0" count="1" selected="0">
            <x v="1"/>
          </reference>
          <reference field="1" count="1" selected="0">
            <x v="5"/>
          </reference>
          <reference field="3" count="1" selected="0">
            <x v="11"/>
          </reference>
          <reference field="4" count="1" selected="0">
            <x v="83"/>
          </reference>
          <reference field="5" count="1">
            <x v="28"/>
          </reference>
        </references>
      </pivotArea>
    </format>
    <format dxfId="226">
      <pivotArea dataOnly="0" labelOnly="1" outline="0" fieldPosition="0">
        <references count="5">
          <reference field="0" count="1" selected="0">
            <x v="1"/>
          </reference>
          <reference field="1" count="1" selected="0">
            <x v="5"/>
          </reference>
          <reference field="3" count="1" selected="0">
            <x v="18"/>
          </reference>
          <reference field="4" count="1" selected="0">
            <x v="75"/>
          </reference>
          <reference field="5" count="3">
            <x v="10"/>
            <x v="18"/>
            <x v="19"/>
          </reference>
        </references>
      </pivotArea>
    </format>
    <format dxfId="225">
      <pivotArea dataOnly="0" labelOnly="1" outline="0" fieldPosition="0">
        <references count="5">
          <reference field="0" count="1" selected="0">
            <x v="2"/>
          </reference>
          <reference field="1" count="1" selected="0">
            <x v="3"/>
          </reference>
          <reference field="3" count="1" selected="0">
            <x v="4"/>
          </reference>
          <reference field="4" count="1" selected="0">
            <x v="76"/>
          </reference>
          <reference field="5" count="1">
            <x v="6"/>
          </reference>
        </references>
      </pivotArea>
    </format>
    <format dxfId="224">
      <pivotArea dataOnly="0" labelOnly="1" outline="0" fieldPosition="0">
        <references count="5">
          <reference field="0" count="1" selected="0">
            <x v="2"/>
          </reference>
          <reference field="1" count="1" selected="0">
            <x v="3"/>
          </reference>
          <reference field="3" count="1" selected="0">
            <x v="5"/>
          </reference>
          <reference field="4" count="1" selected="0">
            <x v="77"/>
          </reference>
          <reference field="5" count="2">
            <x v="6"/>
            <x v="23"/>
          </reference>
        </references>
      </pivotArea>
    </format>
    <format dxfId="223">
      <pivotArea dataOnly="0" labelOnly="1" outline="0" fieldPosition="0">
        <references count="5">
          <reference field="0" count="1" selected="0">
            <x v="2"/>
          </reference>
          <reference field="1" count="1" selected="0">
            <x v="3"/>
          </reference>
          <reference field="3" count="1" selected="0">
            <x v="8"/>
          </reference>
          <reference field="4" count="1" selected="0">
            <x v="45"/>
          </reference>
          <reference field="5" count="1">
            <x v="24"/>
          </reference>
        </references>
      </pivotArea>
    </format>
    <format dxfId="222">
      <pivotArea dataOnly="0" labelOnly="1" outline="0" fieldPosition="0">
        <references count="5">
          <reference field="0" count="1" selected="0">
            <x v="2"/>
          </reference>
          <reference field="1" count="1" selected="0">
            <x v="3"/>
          </reference>
          <reference field="3" count="1" selected="0">
            <x v="8"/>
          </reference>
          <reference field="4" count="1" selected="0">
            <x v="78"/>
          </reference>
          <reference field="5" count="1">
            <x v="6"/>
          </reference>
        </references>
      </pivotArea>
    </format>
    <format dxfId="221">
      <pivotArea dataOnly="0" labelOnly="1" outline="0" fieldPosition="0">
        <references count="5">
          <reference field="0" count="1" selected="0">
            <x v="2"/>
          </reference>
          <reference field="1" count="1" selected="0">
            <x v="3"/>
          </reference>
          <reference field="3" count="1" selected="0">
            <x v="15"/>
          </reference>
          <reference field="4" count="1" selected="0">
            <x v="52"/>
          </reference>
          <reference field="5" count="2">
            <x v="9"/>
            <x v="24"/>
          </reference>
        </references>
      </pivotArea>
    </format>
    <format dxfId="220">
      <pivotArea dataOnly="0" labelOnly="1" outline="0" fieldPosition="0">
        <references count="5">
          <reference field="0" count="1" selected="0">
            <x v="2"/>
          </reference>
          <reference field="1" count="1" selected="0">
            <x v="3"/>
          </reference>
          <reference field="3" count="1" selected="0">
            <x v="21"/>
          </reference>
          <reference field="4" count="1" selected="0">
            <x v="69"/>
          </reference>
          <reference field="5" count="2">
            <x v="7"/>
            <x v="24"/>
          </reference>
        </references>
      </pivotArea>
    </format>
    <format dxfId="219">
      <pivotArea dataOnly="0" labelOnly="1" outline="0" fieldPosition="0">
        <references count="5">
          <reference field="0" count="1" selected="0">
            <x v="3"/>
          </reference>
          <reference field="1" count="1" selected="0">
            <x v="2"/>
          </reference>
          <reference field="3" count="1" selected="0">
            <x v="7"/>
          </reference>
          <reference field="4" count="1" selected="0">
            <x v="79"/>
          </reference>
          <reference field="5" count="1">
            <x v="8"/>
          </reference>
        </references>
      </pivotArea>
    </format>
    <format dxfId="218">
      <pivotArea dataOnly="0" labelOnly="1" outline="0" fieldPosition="0">
        <references count="5">
          <reference field="0" count="1" selected="0">
            <x v="3"/>
          </reference>
          <reference field="1" count="1" selected="0">
            <x v="2"/>
          </reference>
          <reference field="3" count="1" selected="0">
            <x v="17"/>
          </reference>
          <reference field="4" count="1" selected="0">
            <x v="84"/>
          </reference>
          <reference field="5" count="1">
            <x v="22"/>
          </reference>
        </references>
      </pivotArea>
    </format>
    <format dxfId="217">
      <pivotArea dataOnly="0" labelOnly="1" outline="0" fieldPosition="0">
        <references count="5">
          <reference field="0" count="1" selected="0">
            <x v="3"/>
          </reference>
          <reference field="1" count="1" selected="0">
            <x v="2"/>
          </reference>
          <reference field="3" count="1" selected="0">
            <x v="19"/>
          </reference>
          <reference field="4" count="1" selected="0">
            <x v="70"/>
          </reference>
          <reference field="5" count="1">
            <x v="40"/>
          </reference>
        </references>
      </pivotArea>
    </format>
    <format dxfId="216">
      <pivotArea dataOnly="0" labelOnly="1" outline="0" fieldPosition="0">
        <references count="5">
          <reference field="0" count="1" selected="0">
            <x v="3"/>
          </reference>
          <reference field="1" count="1" selected="0">
            <x v="2"/>
          </reference>
          <reference field="3" count="1" selected="0">
            <x v="19"/>
          </reference>
          <reference field="4" count="1" selected="0">
            <x v="85"/>
          </reference>
          <reference field="5" count="1">
            <x v="22"/>
          </reference>
        </references>
      </pivotArea>
    </format>
    <format dxfId="215">
      <pivotArea dataOnly="0" labelOnly="1" outline="0" fieldPosition="0">
        <references count="5">
          <reference field="0" count="1" selected="0">
            <x v="3"/>
          </reference>
          <reference field="1" count="1" selected="0">
            <x v="2"/>
          </reference>
          <reference field="3" count="1" selected="0">
            <x v="29"/>
          </reference>
          <reference field="4" count="1" selected="0">
            <x v="21"/>
          </reference>
          <reference field="5" count="1">
            <x v="40"/>
          </reference>
        </references>
      </pivotArea>
    </format>
    <format dxfId="214">
      <pivotArea dataOnly="0" labelOnly="1" outline="0" fieldPosition="0">
        <references count="5">
          <reference field="0" count="1" selected="0">
            <x v="4"/>
          </reference>
          <reference field="1" count="1" selected="0">
            <x v="1"/>
          </reference>
          <reference field="3" count="1" selected="0">
            <x v="3"/>
          </reference>
          <reference field="4" count="1" selected="0">
            <x v="9"/>
          </reference>
          <reference field="5" count="1">
            <x v="25"/>
          </reference>
        </references>
      </pivotArea>
    </format>
    <format dxfId="213">
      <pivotArea dataOnly="0" labelOnly="1" outline="0" fieldPosition="0">
        <references count="5">
          <reference field="0" count="1" selected="0">
            <x v="4"/>
          </reference>
          <reference field="1" count="1" selected="0">
            <x v="1"/>
          </reference>
          <reference field="3" count="1" selected="0">
            <x v="3"/>
          </reference>
          <reference field="4" count="1" selected="0">
            <x v="59"/>
          </reference>
          <reference field="5" count="1">
            <x v="26"/>
          </reference>
        </references>
      </pivotArea>
    </format>
    <format dxfId="212">
      <pivotArea dataOnly="0" labelOnly="1" outline="0" fieldPosition="0">
        <references count="5">
          <reference field="0" count="1" selected="0">
            <x v="4"/>
          </reference>
          <reference field="1" count="1" selected="0">
            <x v="1"/>
          </reference>
          <reference field="3" count="1" selected="0">
            <x v="10"/>
          </reference>
          <reference field="4" count="1" selected="0">
            <x v="71"/>
          </reference>
          <reference field="5" count="1">
            <x v="12"/>
          </reference>
        </references>
      </pivotArea>
    </format>
    <format dxfId="211">
      <pivotArea dataOnly="0" labelOnly="1" outline="0" fieldPosition="0">
        <references count="5">
          <reference field="0" count="1" selected="0">
            <x v="4"/>
          </reference>
          <reference field="1" count="1" selected="0">
            <x v="1"/>
          </reference>
          <reference field="3" count="1" selected="0">
            <x v="24"/>
          </reference>
          <reference field="4" count="1" selected="0">
            <x v="89"/>
          </reference>
          <reference field="5" count="1">
            <x v="38"/>
          </reference>
        </references>
      </pivotArea>
    </format>
    <format dxfId="210">
      <pivotArea dataOnly="0" labelOnly="1" outline="0" fieldPosition="0">
        <references count="5">
          <reference field="0" count="1" selected="0">
            <x v="4"/>
          </reference>
          <reference field="1" count="1" selected="0">
            <x v="1"/>
          </reference>
          <reference field="3" count="1" selected="0">
            <x v="24"/>
          </reference>
          <reference field="4" count="1" selected="0">
            <x v="90"/>
          </reference>
          <reference field="5" count="1">
            <x v="38"/>
          </reference>
        </references>
      </pivotArea>
    </format>
    <format dxfId="209">
      <pivotArea dataOnly="0" labelOnly="1" outline="0" fieldPosition="0">
        <references count="5">
          <reference field="0" count="1" selected="0">
            <x v="4"/>
          </reference>
          <reference field="1" count="1" selected="0">
            <x v="1"/>
          </reference>
          <reference field="3" count="1" selected="0">
            <x v="25"/>
          </reference>
          <reference field="4" count="1" selected="0">
            <x v="87"/>
          </reference>
          <reference field="5" count="1">
            <x v="11"/>
          </reference>
        </references>
      </pivotArea>
    </format>
    <format dxfId="208">
      <pivotArea dataOnly="0" labelOnly="1" outline="0" fieldPosition="0">
        <references count="5">
          <reference field="0" count="1" selected="0">
            <x v="4"/>
          </reference>
          <reference field="1" count="1" selected="0">
            <x v="1"/>
          </reference>
          <reference field="3" count="1" selected="0">
            <x v="25"/>
          </reference>
          <reference field="4" count="1" selected="0">
            <x v="88"/>
          </reference>
          <reference field="5" count="2">
            <x v="11"/>
            <x v="38"/>
          </reference>
        </references>
      </pivotArea>
    </format>
    <format dxfId="207">
      <pivotArea dataOnly="0" labelOnly="1" outline="0" fieldPosition="0">
        <references count="5">
          <reference field="0" count="1" selected="0">
            <x v="4"/>
          </reference>
          <reference field="1" count="1" selected="0">
            <x v="1"/>
          </reference>
          <reference field="3" count="1" selected="0">
            <x v="30"/>
          </reference>
          <reference field="4" count="1" selected="0">
            <x v="90"/>
          </reference>
          <reference field="5" count="1">
            <x v="38"/>
          </reference>
        </references>
      </pivotArea>
    </format>
    <format dxfId="206">
      <pivotArea dataOnly="0" labelOnly="1" outline="0" fieldPosition="0">
        <references count="5">
          <reference field="0" count="1" selected="0">
            <x v="5"/>
          </reference>
          <reference field="1" count="1" selected="0">
            <x v="0"/>
          </reference>
          <reference field="3" count="1" selected="0">
            <x v="0"/>
          </reference>
          <reference field="4" count="1" selected="0">
            <x v="43"/>
          </reference>
          <reference field="5" count="2">
            <x v="0"/>
            <x v="15"/>
          </reference>
        </references>
      </pivotArea>
    </format>
    <format dxfId="205">
      <pivotArea dataOnly="0" labelOnly="1" outline="0" fieldPosition="0">
        <references count="5">
          <reference field="0" count="1" selected="0">
            <x v="5"/>
          </reference>
          <reference field="1" count="1" selected="0">
            <x v="0"/>
          </reference>
          <reference field="3" count="1" selected="0">
            <x v="0"/>
          </reference>
          <reference field="4" count="1" selected="0">
            <x v="44"/>
          </reference>
          <reference field="5" count="2">
            <x v="0"/>
            <x v="42"/>
          </reference>
        </references>
      </pivotArea>
    </format>
    <format dxfId="204">
      <pivotArea dataOnly="0" labelOnly="1" outline="0" fieldPosition="0">
        <references count="5">
          <reference field="0" count="1" selected="0">
            <x v="5"/>
          </reference>
          <reference field="1" count="1" selected="0">
            <x v="0"/>
          </reference>
          <reference field="3" count="1" selected="0">
            <x v="12"/>
          </reference>
          <reference field="4" count="1" selected="0">
            <x v="54"/>
          </reference>
          <reference field="5" count="1">
            <x v="16"/>
          </reference>
        </references>
      </pivotArea>
    </format>
    <format dxfId="203">
      <pivotArea dataOnly="0" labelOnly="1" outline="0" fieldPosition="0">
        <references count="5">
          <reference field="0" count="1" selected="0">
            <x v="5"/>
          </reference>
          <reference field="1" count="1" selected="0">
            <x v="0"/>
          </reference>
          <reference field="3" count="1" selected="0">
            <x v="20"/>
          </reference>
          <reference field="4" count="1" selected="0">
            <x v="72"/>
          </reference>
          <reference field="5" count="1">
            <x v="3"/>
          </reference>
        </references>
      </pivotArea>
    </format>
    <format dxfId="202">
      <pivotArea dataOnly="0" labelOnly="1" outline="0" fieldPosition="0">
        <references count="5">
          <reference field="0" count="1" selected="0">
            <x v="5"/>
          </reference>
          <reference field="1" count="1" selected="0">
            <x v="0"/>
          </reference>
          <reference field="3" count="1" selected="0">
            <x v="22"/>
          </reference>
          <reference field="4" count="1" selected="0">
            <x v="57"/>
          </reference>
          <reference field="5" count="2">
            <x v="1"/>
            <x v="3"/>
          </reference>
        </references>
      </pivotArea>
    </format>
    <format dxfId="201">
      <pivotArea dataOnly="0" labelOnly="1" outline="0" fieldPosition="0">
        <references count="5">
          <reference field="0" count="1" selected="0">
            <x v="5"/>
          </reference>
          <reference field="1" count="1" selected="0">
            <x v="0"/>
          </reference>
          <reference field="3" count="1" selected="0">
            <x v="22"/>
          </reference>
          <reference field="4" count="1" selected="0">
            <x v="74"/>
          </reference>
          <reference field="5" count="1">
            <x v="39"/>
          </reference>
        </references>
      </pivotArea>
    </format>
    <format dxfId="200">
      <pivotArea dataOnly="0" labelOnly="1" outline="0" fieldPosition="0">
        <references count="5">
          <reference field="0" count="1" selected="0">
            <x v="5"/>
          </reference>
          <reference field="1" count="1" selected="0">
            <x v="0"/>
          </reference>
          <reference field="3" count="1" selected="0">
            <x v="23"/>
          </reference>
          <reference field="4" count="1" selected="0">
            <x v="58"/>
          </reference>
          <reference field="5" count="1">
            <x v="5"/>
          </reference>
        </references>
      </pivotArea>
    </format>
    <format dxfId="199">
      <pivotArea dataOnly="0" labelOnly="1" outline="0" fieldPosition="0">
        <references count="5">
          <reference field="0" count="1" selected="0">
            <x v="5"/>
          </reference>
          <reference field="1" count="1" selected="0">
            <x v="0"/>
          </reference>
          <reference field="3" count="1" selected="0">
            <x v="23"/>
          </reference>
          <reference field="4" count="1" selected="0">
            <x v="73"/>
          </reference>
          <reference field="5" count="2">
            <x v="0"/>
            <x v="3"/>
          </reference>
        </references>
      </pivotArea>
    </format>
    <format dxfId="198">
      <pivotArea field="7" type="button" dataOnly="0" labelOnly="1" outline="0"/>
    </format>
    <format dxfId="197">
      <pivotArea field="7" type="button" dataOnly="0" labelOnly="1" outline="0"/>
    </format>
    <format dxfId="196">
      <pivotArea field="1" type="button" dataOnly="0" labelOnly="1" outline="0" axis="axisRow" fieldPosition="1"/>
    </format>
    <format dxfId="195">
      <pivotArea dataOnly="0" labelOnly="1" outline="0" fieldPosition="0">
        <references count="2">
          <reference field="0" count="1" selected="0">
            <x v="0"/>
          </reference>
          <reference field="1" count="1">
            <x v="4"/>
          </reference>
        </references>
      </pivotArea>
    </format>
    <format dxfId="194">
      <pivotArea dataOnly="0" labelOnly="1" outline="0" fieldPosition="0">
        <references count="2">
          <reference field="0" count="1" selected="0">
            <x v="1"/>
          </reference>
          <reference field="1" count="1">
            <x v="5"/>
          </reference>
        </references>
      </pivotArea>
    </format>
    <format dxfId="193">
      <pivotArea dataOnly="0" labelOnly="1" outline="0" fieldPosition="0">
        <references count="2">
          <reference field="0" count="1" selected="0">
            <x v="2"/>
          </reference>
          <reference field="1" count="1">
            <x v="3"/>
          </reference>
        </references>
      </pivotArea>
    </format>
    <format dxfId="192">
      <pivotArea dataOnly="0" labelOnly="1" outline="0" fieldPosition="0">
        <references count="2">
          <reference field="0" count="1" selected="0">
            <x v="3"/>
          </reference>
          <reference field="1" count="1">
            <x v="2"/>
          </reference>
        </references>
      </pivotArea>
    </format>
    <format dxfId="191">
      <pivotArea dataOnly="0" labelOnly="1" outline="0" fieldPosition="0">
        <references count="2">
          <reference field="0" count="1" selected="0">
            <x v="4"/>
          </reference>
          <reference field="1" count="1">
            <x v="1"/>
          </reference>
        </references>
      </pivotArea>
    </format>
    <format dxfId="190">
      <pivotArea dataOnly="0" labelOnly="1" outline="0" fieldPosition="0">
        <references count="2">
          <reference field="0" count="1" selected="0">
            <x v="5"/>
          </reference>
          <reference field="1" count="1">
            <x v="0"/>
          </reference>
        </references>
      </pivotArea>
    </format>
    <format dxfId="189">
      <pivotArea field="1" type="button" dataOnly="0" labelOnly="1" outline="0" axis="axisRow" fieldPosition="1"/>
    </format>
    <format dxfId="188">
      <pivotArea field="3" type="button" dataOnly="0" labelOnly="1" outline="0" axis="axisRow" fieldPosition="2"/>
    </format>
    <format dxfId="187">
      <pivotArea dataOnly="0" labelOnly="1" outline="0" fieldPosition="0">
        <references count="2">
          <reference field="0" count="1" selected="0">
            <x v="0"/>
          </reference>
          <reference field="1" count="1">
            <x v="4"/>
          </reference>
        </references>
      </pivotArea>
    </format>
    <format dxfId="186">
      <pivotArea dataOnly="0" labelOnly="1" outline="0" fieldPosition="0">
        <references count="2">
          <reference field="0" count="1" selected="0">
            <x v="1"/>
          </reference>
          <reference field="1" count="1">
            <x v="5"/>
          </reference>
        </references>
      </pivotArea>
    </format>
    <format dxfId="185">
      <pivotArea dataOnly="0" labelOnly="1" outline="0" fieldPosition="0">
        <references count="2">
          <reference field="0" count="1" selected="0">
            <x v="2"/>
          </reference>
          <reference field="1" count="1">
            <x v="3"/>
          </reference>
        </references>
      </pivotArea>
    </format>
    <format dxfId="184">
      <pivotArea dataOnly="0" labelOnly="1" outline="0" fieldPosition="0">
        <references count="2">
          <reference field="0" count="1" selected="0">
            <x v="3"/>
          </reference>
          <reference field="1" count="1">
            <x v="2"/>
          </reference>
        </references>
      </pivotArea>
    </format>
    <format dxfId="183">
      <pivotArea dataOnly="0" labelOnly="1" outline="0" fieldPosition="0">
        <references count="2">
          <reference field="0" count="1" selected="0">
            <x v="4"/>
          </reference>
          <reference field="1" count="1">
            <x v="1"/>
          </reference>
        </references>
      </pivotArea>
    </format>
    <format dxfId="182">
      <pivotArea dataOnly="0" labelOnly="1" outline="0" fieldPosition="0">
        <references count="2">
          <reference field="0" count="1" selected="0">
            <x v="5"/>
          </reference>
          <reference field="1" count="1">
            <x v="0"/>
          </reference>
        </references>
      </pivotArea>
    </format>
    <format dxfId="181">
      <pivotArea dataOnly="0" labelOnly="1" outline="0" fieldPosition="0">
        <references count="3">
          <reference field="0" count="1" selected="0">
            <x v="0"/>
          </reference>
          <reference field="1" count="1" selected="0">
            <x v="4"/>
          </reference>
          <reference field="3" count="3">
            <x v="13"/>
            <x v="14"/>
            <x v="16"/>
          </reference>
        </references>
      </pivotArea>
    </format>
    <format dxfId="180">
      <pivotArea dataOnly="0" labelOnly="1" outline="0" fieldPosition="0">
        <references count="3">
          <reference field="0" count="1" selected="0">
            <x v="1"/>
          </reference>
          <reference field="1" count="1" selected="0">
            <x v="5"/>
          </reference>
          <reference field="3" count="5">
            <x v="1"/>
            <x v="6"/>
            <x v="9"/>
            <x v="11"/>
            <x v="18"/>
          </reference>
        </references>
      </pivotArea>
    </format>
    <format dxfId="179">
      <pivotArea dataOnly="0" labelOnly="1" outline="0" fieldPosition="0">
        <references count="3">
          <reference field="0" count="1" selected="0">
            <x v="2"/>
          </reference>
          <reference field="1" count="1" selected="0">
            <x v="3"/>
          </reference>
          <reference field="3" count="5">
            <x v="4"/>
            <x v="5"/>
            <x v="8"/>
            <x v="15"/>
            <x v="21"/>
          </reference>
        </references>
      </pivotArea>
    </format>
    <format dxfId="178">
      <pivotArea dataOnly="0" labelOnly="1" outline="0" fieldPosition="0">
        <references count="3">
          <reference field="0" count="1" selected="0">
            <x v="3"/>
          </reference>
          <reference field="1" count="1" selected="0">
            <x v="2"/>
          </reference>
          <reference field="3" count="4">
            <x v="7"/>
            <x v="17"/>
            <x v="19"/>
            <x v="29"/>
          </reference>
        </references>
      </pivotArea>
    </format>
    <format dxfId="177">
      <pivotArea dataOnly="0" labelOnly="1" outline="0" fieldPosition="0">
        <references count="3">
          <reference field="0" count="1" selected="0">
            <x v="4"/>
          </reference>
          <reference field="1" count="1" selected="0">
            <x v="1"/>
          </reference>
          <reference field="3" count="5">
            <x v="3"/>
            <x v="10"/>
            <x v="24"/>
            <x v="25"/>
            <x v="30"/>
          </reference>
        </references>
      </pivotArea>
    </format>
    <format dxfId="176">
      <pivotArea dataOnly="0" labelOnly="1" outline="0" fieldPosition="0">
        <references count="3">
          <reference field="0" count="1" selected="0">
            <x v="5"/>
          </reference>
          <reference field="1" count="1" selected="0">
            <x v="0"/>
          </reference>
          <reference field="3" count="5">
            <x v="0"/>
            <x v="12"/>
            <x v="20"/>
            <x v="22"/>
            <x v="23"/>
          </reference>
        </references>
      </pivotArea>
    </format>
    <format dxfId="175">
      <pivotArea field="1" type="button" dataOnly="0" labelOnly="1" outline="0" axis="axisRow" fieldPosition="1"/>
    </format>
    <format dxfId="174">
      <pivotArea dataOnly="0" labelOnly="1" outline="0" fieldPosition="0">
        <references count="2">
          <reference field="0" count="1" selected="0">
            <x v="0"/>
          </reference>
          <reference field="1" count="1">
            <x v="4"/>
          </reference>
        </references>
      </pivotArea>
    </format>
    <format dxfId="173">
      <pivotArea dataOnly="0" labelOnly="1" outline="0" fieldPosition="0">
        <references count="2">
          <reference field="0" count="1" selected="0">
            <x v="1"/>
          </reference>
          <reference field="1" count="1">
            <x v="5"/>
          </reference>
        </references>
      </pivotArea>
    </format>
    <format dxfId="172">
      <pivotArea dataOnly="0" labelOnly="1" outline="0" fieldPosition="0">
        <references count="2">
          <reference field="0" count="1" selected="0">
            <x v="2"/>
          </reference>
          <reference field="1" count="1">
            <x v="3"/>
          </reference>
        </references>
      </pivotArea>
    </format>
    <format dxfId="171">
      <pivotArea dataOnly="0" labelOnly="1" outline="0" fieldPosition="0">
        <references count="2">
          <reference field="0" count="1" selected="0">
            <x v="3"/>
          </reference>
          <reference field="1" count="1">
            <x v="2"/>
          </reference>
        </references>
      </pivotArea>
    </format>
    <format dxfId="170">
      <pivotArea dataOnly="0" labelOnly="1" outline="0" fieldPosition="0">
        <references count="2">
          <reference field="0" count="1" selected="0">
            <x v="4"/>
          </reference>
          <reference field="1" count="1">
            <x v="1"/>
          </reference>
        </references>
      </pivotArea>
    </format>
    <format dxfId="169">
      <pivotArea dataOnly="0" labelOnly="1" outline="0" fieldPosition="0">
        <references count="2">
          <reference field="0" count="1" selected="0">
            <x v="5"/>
          </reference>
          <reference field="1" count="1">
            <x v="0"/>
          </reference>
        </references>
      </pivotArea>
    </format>
    <format dxfId="168">
      <pivotArea dataOnly="0" labelOnly="1" outline="0" fieldPosition="0">
        <references count="3">
          <reference field="0" count="1" selected="0">
            <x v="0"/>
          </reference>
          <reference field="1" count="1" selected="0">
            <x v="4"/>
          </reference>
          <reference field="3" count="3">
            <x v="13"/>
            <x v="14"/>
            <x v="16"/>
          </reference>
        </references>
      </pivotArea>
    </format>
    <format dxfId="167">
      <pivotArea dataOnly="0" labelOnly="1" outline="0" fieldPosition="0">
        <references count="3">
          <reference field="0" count="1" selected="0">
            <x v="1"/>
          </reference>
          <reference field="1" count="1" selected="0">
            <x v="5"/>
          </reference>
          <reference field="3" count="5">
            <x v="1"/>
            <x v="6"/>
            <x v="9"/>
            <x v="11"/>
            <x v="18"/>
          </reference>
        </references>
      </pivotArea>
    </format>
    <format dxfId="166">
      <pivotArea dataOnly="0" labelOnly="1" outline="0" fieldPosition="0">
        <references count="3">
          <reference field="0" count="1" selected="0">
            <x v="2"/>
          </reference>
          <reference field="1" count="1" selected="0">
            <x v="3"/>
          </reference>
          <reference field="3" count="5">
            <x v="4"/>
            <x v="5"/>
            <x v="8"/>
            <x v="15"/>
            <x v="21"/>
          </reference>
        </references>
      </pivotArea>
    </format>
    <format dxfId="165">
      <pivotArea dataOnly="0" labelOnly="1" outline="0" fieldPosition="0">
        <references count="3">
          <reference field="0" count="1" selected="0">
            <x v="3"/>
          </reference>
          <reference field="1" count="1" selected="0">
            <x v="2"/>
          </reference>
          <reference field="3" count="4">
            <x v="7"/>
            <x v="17"/>
            <x v="19"/>
            <x v="29"/>
          </reference>
        </references>
      </pivotArea>
    </format>
    <format dxfId="164">
      <pivotArea dataOnly="0" labelOnly="1" outline="0" fieldPosition="0">
        <references count="3">
          <reference field="0" count="1" selected="0">
            <x v="4"/>
          </reference>
          <reference field="1" count="1" selected="0">
            <x v="1"/>
          </reference>
          <reference field="3" count="5">
            <x v="3"/>
            <x v="10"/>
            <x v="24"/>
            <x v="25"/>
            <x v="30"/>
          </reference>
        </references>
      </pivotArea>
    </format>
    <format dxfId="163">
      <pivotArea dataOnly="0" labelOnly="1" outline="0" fieldPosition="0">
        <references count="3">
          <reference field="0" count="1" selected="0">
            <x v="5"/>
          </reference>
          <reference field="1" count="1" selected="0">
            <x v="0"/>
          </reference>
          <reference field="3" count="5">
            <x v="0"/>
            <x v="12"/>
            <x v="20"/>
            <x v="22"/>
            <x v="23"/>
          </reference>
        </references>
      </pivotArea>
    </format>
    <format dxfId="162">
      <pivotArea field="1" type="button" dataOnly="0" labelOnly="1" outline="0" axis="axisRow" fieldPosition="1"/>
    </format>
    <format dxfId="161">
      <pivotArea dataOnly="0" labelOnly="1" outline="0" fieldPosition="0">
        <references count="2">
          <reference field="0" count="1" selected="0">
            <x v="0"/>
          </reference>
          <reference field="1" count="1">
            <x v="4"/>
          </reference>
        </references>
      </pivotArea>
    </format>
    <format dxfId="160">
      <pivotArea dataOnly="0" labelOnly="1" outline="0" fieldPosition="0">
        <references count="2">
          <reference field="0" count="1" selected="0">
            <x v="1"/>
          </reference>
          <reference field="1" count="1">
            <x v="5"/>
          </reference>
        </references>
      </pivotArea>
    </format>
    <format dxfId="159">
      <pivotArea dataOnly="0" labelOnly="1" outline="0" fieldPosition="0">
        <references count="2">
          <reference field="0" count="1" selected="0">
            <x v="2"/>
          </reference>
          <reference field="1" count="1">
            <x v="3"/>
          </reference>
        </references>
      </pivotArea>
    </format>
    <format dxfId="158">
      <pivotArea dataOnly="0" labelOnly="1" outline="0" fieldPosition="0">
        <references count="2">
          <reference field="0" count="1" selected="0">
            <x v="3"/>
          </reference>
          <reference field="1" count="1">
            <x v="2"/>
          </reference>
        </references>
      </pivotArea>
    </format>
    <format dxfId="157">
      <pivotArea dataOnly="0" labelOnly="1" outline="0" fieldPosition="0">
        <references count="2">
          <reference field="0" count="1" selected="0">
            <x v="4"/>
          </reference>
          <reference field="1" count="1">
            <x v="1"/>
          </reference>
        </references>
      </pivotArea>
    </format>
    <format dxfId="156">
      <pivotArea dataOnly="0" labelOnly="1" outline="0" fieldPosition="0">
        <references count="2">
          <reference field="0" count="1" selected="0">
            <x v="5"/>
          </reference>
          <reference field="1" count="1">
            <x v="0"/>
          </reference>
        </references>
      </pivotArea>
    </format>
    <format dxfId="155">
      <pivotArea field="3" type="button" dataOnly="0" labelOnly="1" outline="0" axis="axisRow" fieldPosition="2"/>
    </format>
    <format dxfId="154">
      <pivotArea dataOnly="0" labelOnly="1" outline="0" fieldPosition="0">
        <references count="3">
          <reference field="0" count="1" selected="0">
            <x v="0"/>
          </reference>
          <reference field="1" count="1" selected="0">
            <x v="4"/>
          </reference>
          <reference field="3" count="3">
            <x v="13"/>
            <x v="14"/>
            <x v="16"/>
          </reference>
        </references>
      </pivotArea>
    </format>
    <format dxfId="153">
      <pivotArea dataOnly="0" labelOnly="1" outline="0" fieldPosition="0">
        <references count="3">
          <reference field="0" count="1" selected="0">
            <x v="1"/>
          </reference>
          <reference field="1" count="1" selected="0">
            <x v="5"/>
          </reference>
          <reference field="3" count="5">
            <x v="1"/>
            <x v="6"/>
            <x v="9"/>
            <x v="11"/>
            <x v="18"/>
          </reference>
        </references>
      </pivotArea>
    </format>
    <format dxfId="152">
      <pivotArea dataOnly="0" labelOnly="1" outline="0" fieldPosition="0">
        <references count="3">
          <reference field="0" count="1" selected="0">
            <x v="2"/>
          </reference>
          <reference field="1" count="1" selected="0">
            <x v="3"/>
          </reference>
          <reference field="3" count="5">
            <x v="4"/>
            <x v="5"/>
            <x v="8"/>
            <x v="15"/>
            <x v="21"/>
          </reference>
        </references>
      </pivotArea>
    </format>
    <format dxfId="151">
      <pivotArea dataOnly="0" labelOnly="1" outline="0" fieldPosition="0">
        <references count="3">
          <reference field="0" count="1" selected="0">
            <x v="3"/>
          </reference>
          <reference field="1" count="1" selected="0">
            <x v="2"/>
          </reference>
          <reference field="3" count="4">
            <x v="7"/>
            <x v="17"/>
            <x v="19"/>
            <x v="29"/>
          </reference>
        </references>
      </pivotArea>
    </format>
    <format dxfId="150">
      <pivotArea dataOnly="0" labelOnly="1" outline="0" fieldPosition="0">
        <references count="3">
          <reference field="0" count="1" selected="0">
            <x v="4"/>
          </reference>
          <reference field="1" count="1" selected="0">
            <x v="1"/>
          </reference>
          <reference field="3" count="5">
            <x v="3"/>
            <x v="10"/>
            <x v="24"/>
            <x v="25"/>
            <x v="30"/>
          </reference>
        </references>
      </pivotArea>
    </format>
    <format dxfId="149">
      <pivotArea dataOnly="0" labelOnly="1" outline="0" fieldPosition="0">
        <references count="3">
          <reference field="0" count="1" selected="0">
            <x v="5"/>
          </reference>
          <reference field="1" count="1" selected="0">
            <x v="0"/>
          </reference>
          <reference field="3" count="5">
            <x v="0"/>
            <x v="12"/>
            <x v="20"/>
            <x v="22"/>
            <x v="23"/>
          </reference>
        </references>
      </pivotArea>
    </format>
    <format dxfId="148">
      <pivotArea dataOnly="0" labelOnly="1" outline="0" fieldPosition="0">
        <references count="4">
          <reference field="0" count="1" selected="0">
            <x v="5"/>
          </reference>
          <reference field="1" count="1" selected="0">
            <x v="0"/>
          </reference>
          <reference field="3" count="1" selected="0">
            <x v="23"/>
          </reference>
          <reference field="4" count="1">
            <x v="93"/>
          </reference>
        </references>
      </pivotArea>
    </format>
    <format dxfId="147">
      <pivotArea dataOnly="0" labelOnly="1" outline="0" fieldPosition="0">
        <references count="5">
          <reference field="0" count="1" selected="0">
            <x v="5"/>
          </reference>
          <reference field="1" count="1" selected="0">
            <x v="0"/>
          </reference>
          <reference field="3" count="1" selected="0">
            <x v="23"/>
          </reference>
          <reference field="4" count="1" selected="0">
            <x v="93"/>
          </reference>
          <reference field="5" count="1">
            <x v="0"/>
          </reference>
        </references>
      </pivotArea>
    </format>
    <format dxfId="146">
      <pivotArea dataOnly="0" labelOnly="1" outline="0" fieldPosition="0">
        <references count="5">
          <reference field="0" count="1" selected="0">
            <x v="5"/>
          </reference>
          <reference field="1" count="1" selected="0">
            <x v="0"/>
          </reference>
          <reference field="3" count="1" selected="0">
            <x v="0"/>
          </reference>
          <reference field="4" count="1" selected="0">
            <x v="43"/>
          </reference>
          <reference field="5" count="1">
            <x v="44"/>
          </reference>
        </references>
      </pivotArea>
    </format>
    <format dxfId="145">
      <pivotArea dataOnly="0" labelOnly="1" outline="0" fieldPosition="0">
        <references count="5">
          <reference field="0" count="1" selected="0">
            <x v="4"/>
          </reference>
          <reference field="1" count="1" selected="0">
            <x v="1"/>
          </reference>
          <reference field="3" count="1" selected="0">
            <x v="25"/>
          </reference>
          <reference field="4" count="1" selected="0">
            <x v="88"/>
          </reference>
          <reference field="5" count="1">
            <x v="38"/>
          </reference>
        </references>
      </pivotArea>
    </format>
    <format dxfId="144">
      <pivotArea dataOnly="0" labelOnly="1" outline="0" fieldPosition="0">
        <references count="5">
          <reference field="0" count="1" selected="0">
            <x v="4"/>
          </reference>
          <reference field="1" count="1" selected="0">
            <x v="1"/>
          </reference>
          <reference field="3" count="1" selected="0">
            <x v="25"/>
          </reference>
          <reference field="4" count="1" selected="0">
            <x v="88"/>
          </reference>
          <reference field="5" count="1">
            <x v="38"/>
          </reference>
        </references>
      </pivotArea>
    </format>
    <format dxfId="143">
      <pivotArea dataOnly="0" labelOnly="1" outline="0" fieldPosition="0">
        <references count="5">
          <reference field="0" count="1" selected="0">
            <x v="4"/>
          </reference>
          <reference field="1" count="1" selected="0">
            <x v="1"/>
          </reference>
          <reference field="3" count="1" selected="0">
            <x v="30"/>
          </reference>
          <reference field="4" count="1" selected="0">
            <x v="90"/>
          </reference>
          <reference field="5" count="1">
            <x v="38"/>
          </reference>
        </references>
      </pivotArea>
    </format>
    <format dxfId="142">
      <pivotArea dataOnly="0" labelOnly="1" outline="0" fieldPosition="0">
        <references count="5">
          <reference field="0" count="1" selected="0">
            <x v="0"/>
          </reference>
          <reference field="1" count="1" selected="0">
            <x v="4"/>
          </reference>
          <reference field="3" count="1" selected="0">
            <x v="13"/>
          </reference>
          <reference field="4" count="1" selected="0">
            <x v="35"/>
          </reference>
          <reference field="5" count="2">
            <x v="2"/>
            <x v="4"/>
          </reference>
        </references>
      </pivotArea>
    </format>
    <format dxfId="141">
      <pivotArea dataOnly="0" labelOnly="1" outline="0" fieldPosition="0">
        <references count="5">
          <reference field="0" count="1" selected="0">
            <x v="0"/>
          </reference>
          <reference field="1" count="1" selected="0">
            <x v="4"/>
          </reference>
          <reference field="3" count="1" selected="0">
            <x v="14"/>
          </reference>
          <reference field="4" count="1" selected="0">
            <x v="23"/>
          </reference>
          <reference field="5" count="1">
            <x v="27"/>
          </reference>
        </references>
      </pivotArea>
    </format>
    <format dxfId="140">
      <pivotArea dataOnly="0" labelOnly="1" outline="0" fieldPosition="0">
        <references count="5">
          <reference field="0" count="1" selected="0">
            <x v="0"/>
          </reference>
          <reference field="1" count="1" selected="0">
            <x v="4"/>
          </reference>
          <reference field="3" count="1" selected="0">
            <x v="14"/>
          </reference>
          <reference field="4" count="1" selected="0">
            <x v="37"/>
          </reference>
          <reference field="5" count="1">
            <x v="27"/>
          </reference>
        </references>
      </pivotArea>
    </format>
    <format dxfId="139">
      <pivotArea dataOnly="0" labelOnly="1" outline="0" fieldPosition="0">
        <references count="5">
          <reference field="0" count="1" selected="0">
            <x v="1"/>
          </reference>
          <reference field="1" count="1" selected="0">
            <x v="5"/>
          </reference>
          <reference field="3" count="1" selected="0">
            <x v="1"/>
          </reference>
          <reference field="4" count="1" selected="0">
            <x v="95"/>
          </reference>
          <reference field="5" count="1">
            <x v="31"/>
          </reference>
        </references>
      </pivotArea>
    </format>
    <format dxfId="138">
      <pivotArea dataOnly="0" labelOnly="1" outline="0" fieldPosition="0">
        <references count="5">
          <reference field="0" count="1" selected="0">
            <x v="1"/>
          </reference>
          <reference field="1" count="1" selected="0">
            <x v="5"/>
          </reference>
          <reference field="3" count="1" selected="0">
            <x v="9"/>
          </reference>
          <reference field="4" count="1" selected="0">
            <x v="0"/>
          </reference>
          <reference field="5" count="1">
            <x v="17"/>
          </reference>
        </references>
      </pivotArea>
    </format>
    <format dxfId="137">
      <pivotArea dataOnly="0" labelOnly="1" outline="0" fieldPosition="0">
        <references count="5">
          <reference field="0" count="1" selected="0">
            <x v="1"/>
          </reference>
          <reference field="1" count="1" selected="0">
            <x v="5"/>
          </reference>
          <reference field="3" count="1" selected="0">
            <x v="9"/>
          </reference>
          <reference field="4" count="1" selected="0">
            <x v="14"/>
          </reference>
          <reference field="5" count="1">
            <x v="21"/>
          </reference>
        </references>
      </pivotArea>
    </format>
    <format dxfId="136">
      <pivotArea dataOnly="0" labelOnly="1" outline="0" fieldPosition="0">
        <references count="5">
          <reference field="0" count="1" selected="0">
            <x v="1"/>
          </reference>
          <reference field="1" count="1" selected="0">
            <x v="5"/>
          </reference>
          <reference field="3" count="1" selected="0">
            <x v="9"/>
          </reference>
          <reference field="4" count="1" selected="0">
            <x v="16"/>
          </reference>
          <reference field="5" count="1">
            <x v="33"/>
          </reference>
        </references>
      </pivotArea>
    </format>
    <format dxfId="135">
      <pivotArea dataOnly="0" labelOnly="1" outline="0" fieldPosition="0">
        <references count="5">
          <reference field="0" count="1" selected="0">
            <x v="1"/>
          </reference>
          <reference field="1" count="1" selected="0">
            <x v="5"/>
          </reference>
          <reference field="3" count="1" selected="0">
            <x v="9"/>
          </reference>
          <reference field="4" count="1" selected="0">
            <x v="18"/>
          </reference>
          <reference field="5" count="1">
            <x v="41"/>
          </reference>
        </references>
      </pivotArea>
    </format>
    <format dxfId="134">
      <pivotArea dataOnly="0" labelOnly="1" outline="0" fieldPosition="0">
        <references count="5">
          <reference field="0" count="1" selected="0">
            <x v="1"/>
          </reference>
          <reference field="1" count="1" selected="0">
            <x v="5"/>
          </reference>
          <reference field="3" count="1" selected="0">
            <x v="9"/>
          </reference>
          <reference field="4" count="1" selected="0">
            <x v="81"/>
          </reference>
          <reference field="5" count="1">
            <x v="30"/>
          </reference>
        </references>
      </pivotArea>
    </format>
    <format dxfId="133">
      <pivotArea dataOnly="0" labelOnly="1" outline="0" fieldPosition="0">
        <references count="5">
          <reference field="0" count="1" selected="0">
            <x v="1"/>
          </reference>
          <reference field="1" count="1" selected="0">
            <x v="5"/>
          </reference>
          <reference field="3" count="1" selected="0">
            <x v="9"/>
          </reference>
          <reference field="4" count="1" selected="0">
            <x v="82"/>
          </reference>
          <reference field="5" count="1">
            <x v="32"/>
          </reference>
        </references>
      </pivotArea>
    </format>
    <format dxfId="132">
      <pivotArea dataOnly="0" labelOnly="1" outline="0" fieldPosition="0">
        <references count="5">
          <reference field="0" count="1" selected="0">
            <x v="1"/>
          </reference>
          <reference field="1" count="1" selected="0">
            <x v="5"/>
          </reference>
          <reference field="3" count="1" selected="0">
            <x v="11"/>
          </reference>
          <reference field="4" count="1" selected="0">
            <x v="31"/>
          </reference>
          <reference field="5" count="1">
            <x v="29"/>
          </reference>
        </references>
      </pivotArea>
    </format>
    <format dxfId="131">
      <pivotArea dataOnly="0" labelOnly="1" outline="0" fieldPosition="0">
        <references count="5">
          <reference field="0" count="1" selected="0">
            <x v="1"/>
          </reference>
          <reference field="1" count="1" selected="0">
            <x v="5"/>
          </reference>
          <reference field="3" count="1" selected="0">
            <x v="11"/>
          </reference>
          <reference field="4" count="1" selected="0">
            <x v="83"/>
          </reference>
          <reference field="5" count="1">
            <x v="28"/>
          </reference>
        </references>
      </pivotArea>
    </format>
    <format dxfId="130">
      <pivotArea dataOnly="0" labelOnly="1" outline="0" fieldPosition="0">
        <references count="5">
          <reference field="0" count="1" selected="0">
            <x v="1"/>
          </reference>
          <reference field="1" count="1" selected="0">
            <x v="5"/>
          </reference>
          <reference field="3" count="1" selected="0">
            <x v="18"/>
          </reference>
          <reference field="4" count="1" selected="0">
            <x v="75"/>
          </reference>
          <reference field="5" count="3">
            <x v="10"/>
            <x v="18"/>
            <x v="19"/>
          </reference>
        </references>
      </pivotArea>
    </format>
    <format dxfId="129">
      <pivotArea dataOnly="0" labelOnly="1" outline="0" fieldPosition="0">
        <references count="5">
          <reference field="0" count="1" selected="0">
            <x v="2"/>
          </reference>
          <reference field="1" count="1" selected="0">
            <x v="3"/>
          </reference>
          <reference field="3" count="1" selected="0">
            <x v="4"/>
          </reference>
          <reference field="4" count="1" selected="0">
            <x v="76"/>
          </reference>
          <reference field="5" count="1">
            <x v="47"/>
          </reference>
        </references>
      </pivotArea>
    </format>
    <format dxfId="128">
      <pivotArea dataOnly="0" labelOnly="1" outline="0" fieldPosition="0">
        <references count="5">
          <reference field="0" count="1" selected="0">
            <x v="2"/>
          </reference>
          <reference field="1" count="1" selected="0">
            <x v="3"/>
          </reference>
          <reference field="3" count="1" selected="0">
            <x v="5"/>
          </reference>
          <reference field="4" count="1" selected="0">
            <x v="77"/>
          </reference>
          <reference field="5" count="1">
            <x v="23"/>
          </reference>
        </references>
      </pivotArea>
    </format>
    <format dxfId="127">
      <pivotArea dataOnly="0" labelOnly="1" outline="0" fieldPosition="0">
        <references count="5">
          <reference field="0" count="1" selected="0">
            <x v="2"/>
          </reference>
          <reference field="1" count="1" selected="0">
            <x v="3"/>
          </reference>
          <reference field="3" count="1" selected="0">
            <x v="8"/>
          </reference>
          <reference field="4" count="1" selected="0">
            <x v="92"/>
          </reference>
          <reference field="5" count="1">
            <x v="46"/>
          </reference>
        </references>
      </pivotArea>
    </format>
    <format dxfId="126">
      <pivotArea dataOnly="0" labelOnly="1" outline="0" fieldPosition="0">
        <references count="5">
          <reference field="0" count="1" selected="0">
            <x v="2"/>
          </reference>
          <reference field="1" count="1" selected="0">
            <x v="3"/>
          </reference>
          <reference field="3" count="1" selected="0">
            <x v="15"/>
          </reference>
          <reference field="4" count="1" selected="0">
            <x v="52"/>
          </reference>
          <reference field="5" count="1">
            <x v="9"/>
          </reference>
        </references>
      </pivotArea>
    </format>
    <format dxfId="125">
      <pivotArea dataOnly="0" labelOnly="1" outline="0" fieldPosition="0">
        <references count="5">
          <reference field="0" count="1" selected="0">
            <x v="2"/>
          </reference>
          <reference field="1" count="1" selected="0">
            <x v="3"/>
          </reference>
          <reference field="3" count="1" selected="0">
            <x v="21"/>
          </reference>
          <reference field="4" count="1" selected="0">
            <x v="69"/>
          </reference>
          <reference field="5" count="1">
            <x v="7"/>
          </reference>
        </references>
      </pivotArea>
    </format>
    <format dxfId="124">
      <pivotArea dataOnly="0" labelOnly="1" outline="0" fieldPosition="0">
        <references count="5">
          <reference field="0" count="1" selected="0">
            <x v="3"/>
          </reference>
          <reference field="1" count="1" selected="0">
            <x v="2"/>
          </reference>
          <reference field="3" count="1" selected="0">
            <x v="7"/>
          </reference>
          <reference field="4" count="1" selected="0">
            <x v="79"/>
          </reference>
          <reference field="5" count="1">
            <x v="8"/>
          </reference>
        </references>
      </pivotArea>
    </format>
    <format dxfId="123">
      <pivotArea dataOnly="0" labelOnly="1" outline="0" fieldPosition="0">
        <references count="5">
          <reference field="0" count="1" selected="0">
            <x v="3"/>
          </reference>
          <reference field="1" count="1" selected="0">
            <x v="2"/>
          </reference>
          <reference field="3" count="1" selected="0">
            <x v="17"/>
          </reference>
          <reference field="4" count="1" selected="0">
            <x v="84"/>
          </reference>
          <reference field="5" count="1">
            <x v="22"/>
          </reference>
        </references>
      </pivotArea>
    </format>
    <format dxfId="122">
      <pivotArea dataOnly="0" labelOnly="1" outline="0" fieldPosition="0">
        <references count="5">
          <reference field="0" count="1" selected="0">
            <x v="3"/>
          </reference>
          <reference field="1" count="1" selected="0">
            <x v="2"/>
          </reference>
          <reference field="3" count="1" selected="0">
            <x v="19"/>
          </reference>
          <reference field="4" count="1" selected="0">
            <x v="70"/>
          </reference>
          <reference field="5" count="1">
            <x v="40"/>
          </reference>
        </references>
      </pivotArea>
    </format>
    <format dxfId="121">
      <pivotArea dataOnly="0" labelOnly="1" outline="0" fieldPosition="0">
        <references count="5">
          <reference field="0" count="1" selected="0">
            <x v="3"/>
          </reference>
          <reference field="1" count="1" selected="0">
            <x v="2"/>
          </reference>
          <reference field="3" count="1" selected="0">
            <x v="19"/>
          </reference>
          <reference field="4" count="1" selected="0">
            <x v="85"/>
          </reference>
          <reference field="5" count="1">
            <x v="22"/>
          </reference>
        </references>
      </pivotArea>
    </format>
    <format dxfId="120">
      <pivotArea dataOnly="0" labelOnly="1" outline="0" fieldPosition="0">
        <references count="5">
          <reference field="0" count="1" selected="0">
            <x v="3"/>
          </reference>
          <reference field="1" count="1" selected="0">
            <x v="2"/>
          </reference>
          <reference field="3" count="1" selected="0">
            <x v="29"/>
          </reference>
          <reference field="4" count="1" selected="0">
            <x v="21"/>
          </reference>
          <reference field="5" count="1">
            <x v="40"/>
          </reference>
        </references>
      </pivotArea>
    </format>
    <format dxfId="119">
      <pivotArea dataOnly="0" labelOnly="1" outline="0" fieldPosition="0">
        <references count="5">
          <reference field="0" count="1" selected="0">
            <x v="4"/>
          </reference>
          <reference field="1" count="1" selected="0">
            <x v="1"/>
          </reference>
          <reference field="3" count="1" selected="0">
            <x v="3"/>
          </reference>
          <reference field="4" count="1" selected="0">
            <x v="9"/>
          </reference>
          <reference field="5" count="1">
            <x v="25"/>
          </reference>
        </references>
      </pivotArea>
    </format>
    <format dxfId="118">
      <pivotArea dataOnly="0" labelOnly="1" outline="0" fieldPosition="0">
        <references count="5">
          <reference field="0" count="1" selected="0">
            <x v="4"/>
          </reference>
          <reference field="1" count="1" selected="0">
            <x v="1"/>
          </reference>
          <reference field="3" count="1" selected="0">
            <x v="3"/>
          </reference>
          <reference field="4" count="1" selected="0">
            <x v="59"/>
          </reference>
          <reference field="5" count="1">
            <x v="26"/>
          </reference>
        </references>
      </pivotArea>
    </format>
    <format dxfId="117">
      <pivotArea dataOnly="0" labelOnly="1" outline="0" fieldPosition="0">
        <references count="5">
          <reference field="0" count="1" selected="0">
            <x v="4"/>
          </reference>
          <reference field="1" count="1" selected="0">
            <x v="1"/>
          </reference>
          <reference field="3" count="1" selected="0">
            <x v="10"/>
          </reference>
          <reference field="4" count="1" selected="0">
            <x v="71"/>
          </reference>
          <reference field="5" count="1">
            <x v="12"/>
          </reference>
        </references>
      </pivotArea>
    </format>
    <format dxfId="116">
      <pivotArea dataOnly="0" labelOnly="1" outline="0" fieldPosition="0">
        <references count="5">
          <reference field="0" count="1" selected="0">
            <x v="4"/>
          </reference>
          <reference field="1" count="1" selected="0">
            <x v="1"/>
          </reference>
          <reference field="3" count="1" selected="0">
            <x v="24"/>
          </reference>
          <reference field="4" count="1" selected="0">
            <x v="89"/>
          </reference>
          <reference field="5" count="1">
            <x v="38"/>
          </reference>
        </references>
      </pivotArea>
    </format>
    <format dxfId="115">
      <pivotArea dataOnly="0" labelOnly="1" outline="0" fieldPosition="0">
        <references count="5">
          <reference field="0" count="1" selected="0">
            <x v="4"/>
          </reference>
          <reference field="1" count="1" selected="0">
            <x v="1"/>
          </reference>
          <reference field="3" count="1" selected="0">
            <x v="24"/>
          </reference>
          <reference field="4" count="1" selected="0">
            <x v="90"/>
          </reference>
          <reference field="5" count="1">
            <x v="38"/>
          </reference>
        </references>
      </pivotArea>
    </format>
    <format dxfId="114">
      <pivotArea dataOnly="0" labelOnly="1" outline="0" fieldPosition="0">
        <references count="5">
          <reference field="0" count="1" selected="0">
            <x v="4"/>
          </reference>
          <reference field="1" count="1" selected="0">
            <x v="1"/>
          </reference>
          <reference field="3" count="1" selected="0">
            <x v="25"/>
          </reference>
          <reference field="4" count="1" selected="0">
            <x v="87"/>
          </reference>
          <reference field="5" count="1">
            <x v="11"/>
          </reference>
        </references>
      </pivotArea>
    </format>
    <format dxfId="113">
      <pivotArea dataOnly="0" labelOnly="1" outline="0" fieldPosition="0">
        <references count="5">
          <reference field="0" count="1" selected="0">
            <x v="4"/>
          </reference>
          <reference field="1" count="1" selected="0">
            <x v="1"/>
          </reference>
          <reference field="3" count="1" selected="0">
            <x v="25"/>
          </reference>
          <reference field="4" count="1" selected="0">
            <x v="88"/>
          </reference>
          <reference field="5" count="1">
            <x v="11"/>
          </reference>
        </references>
      </pivotArea>
    </format>
    <format dxfId="112">
      <pivotArea dataOnly="0" labelOnly="1" outline="0" fieldPosition="0">
        <references count="5">
          <reference field="0" count="1" selected="0">
            <x v="5"/>
          </reference>
          <reference field="1" count="1" selected="0">
            <x v="0"/>
          </reference>
          <reference field="3" count="1" selected="0">
            <x v="0"/>
          </reference>
          <reference field="4" count="1" selected="0">
            <x v="43"/>
          </reference>
          <reference field="5" count="1">
            <x v="44"/>
          </reference>
        </references>
      </pivotArea>
    </format>
    <format dxfId="111">
      <pivotArea dataOnly="0" labelOnly="1" outline="0" fieldPosition="0">
        <references count="5">
          <reference field="0" count="1" selected="0">
            <x v="5"/>
          </reference>
          <reference field="1" count="1" selected="0">
            <x v="0"/>
          </reference>
          <reference field="3" count="1" selected="0">
            <x v="0"/>
          </reference>
          <reference field="4" count="1" selected="0">
            <x v="44"/>
          </reference>
          <reference field="5" count="2">
            <x v="0"/>
            <x v="43"/>
          </reference>
        </references>
      </pivotArea>
    </format>
    <format dxfId="110">
      <pivotArea dataOnly="0" labelOnly="1" outline="0" fieldPosition="0">
        <references count="5">
          <reference field="0" count="1" selected="0">
            <x v="5"/>
          </reference>
          <reference field="1" count="1" selected="0">
            <x v="0"/>
          </reference>
          <reference field="3" count="1" selected="0">
            <x v="22"/>
          </reference>
          <reference field="4" count="1" selected="0">
            <x v="57"/>
          </reference>
          <reference field="5" count="2">
            <x v="1"/>
            <x v="3"/>
          </reference>
        </references>
      </pivotArea>
    </format>
    <format dxfId="109">
      <pivotArea dataOnly="0" labelOnly="1" outline="0" fieldPosition="0">
        <references count="5">
          <reference field="0" count="1" selected="0">
            <x v="5"/>
          </reference>
          <reference field="1" count="1" selected="0">
            <x v="0"/>
          </reference>
          <reference field="3" count="1" selected="0">
            <x v="22"/>
          </reference>
          <reference field="4" count="1" selected="0">
            <x v="74"/>
          </reference>
          <reference field="5" count="1">
            <x v="39"/>
          </reference>
        </references>
      </pivotArea>
    </format>
    <format dxfId="108">
      <pivotArea dataOnly="0" labelOnly="1" outline="0" fieldPosition="0">
        <references count="5">
          <reference field="0" count="1" selected="0">
            <x v="5"/>
          </reference>
          <reference field="1" count="1" selected="0">
            <x v="0"/>
          </reference>
          <reference field="3" count="1" selected="0">
            <x v="23"/>
          </reference>
          <reference field="4" count="1" selected="0">
            <x v="93"/>
          </reference>
          <reference field="5" count="1">
            <x v="0"/>
          </reference>
        </references>
      </pivotArea>
    </format>
    <format dxfId="107">
      <pivotArea dataOnly="0" labelOnly="1" outline="0" fieldPosition="0">
        <references count="5">
          <reference field="0" count="1" selected="0">
            <x v="5"/>
          </reference>
          <reference field="1" count="1" selected="0">
            <x v="0"/>
          </reference>
          <reference field="3" count="1" selected="0">
            <x v="23"/>
          </reference>
          <reference field="4" count="1" selected="0">
            <x v="94"/>
          </reference>
          <reference field="5" count="1">
            <x v="48"/>
          </reference>
        </references>
      </pivotArea>
    </format>
    <format dxfId="106">
      <pivotArea field="0" type="button" dataOnly="0" labelOnly="1" outline="0" axis="axisRow" fieldPosition="0"/>
    </format>
    <format dxfId="105">
      <pivotArea field="1" type="button" dataOnly="0" labelOnly="1" outline="0" axis="axisRow" fieldPosition="1"/>
    </format>
    <format dxfId="104">
      <pivotArea field="3" type="button" dataOnly="0" labelOnly="1" outline="0" axis="axisRow" fieldPosition="2"/>
    </format>
    <format dxfId="103">
      <pivotArea field="4" type="button" dataOnly="0" labelOnly="1" outline="0" axis="axisRow" fieldPosition="3"/>
    </format>
    <format dxfId="102">
      <pivotArea field="5" type="button" dataOnly="0" labelOnly="1" outline="0" axis="axisRow" fieldPosition="4"/>
    </format>
    <format dxfId="101">
      <pivotArea field="1" type="button" dataOnly="0" labelOnly="1" outline="0" axis="axisRow" fieldPosition="1"/>
    </format>
    <format dxfId="100">
      <pivotArea field="1" type="button" dataOnly="0" labelOnly="1" outline="0" axis="axisRow" fieldPosition="1"/>
    </format>
    <format dxfId="99">
      <pivotArea field="1" type="button" dataOnly="0" labelOnly="1" outline="0" axis="axisRow" fieldPosition="1"/>
    </format>
    <format dxfId="98">
      <pivotArea field="3" type="button" dataOnly="0" labelOnly="1" outline="0" axis="axisRow" fieldPosition="2"/>
    </format>
    <format dxfId="97">
      <pivotArea field="4" type="button" dataOnly="0" labelOnly="1" outline="0" axis="axisRow" fieldPosition="3"/>
    </format>
    <format dxfId="96">
      <pivotArea field="5" type="button" dataOnly="0" labelOnly="1" outline="0" axis="axisRow" fieldPosition="4"/>
    </format>
    <format dxfId="95">
      <pivotArea dataOnly="0" labelOnly="1" outline="0" fieldPosition="0">
        <references count="5">
          <reference field="0" count="1" selected="0">
            <x v="5"/>
          </reference>
          <reference field="1" count="1" selected="0">
            <x v="0"/>
          </reference>
          <reference field="3" count="1" selected="0">
            <x v="0"/>
          </reference>
          <reference field="4" count="1" selected="0">
            <x v="125"/>
          </reference>
          <reference field="5" count="2">
            <x v="0"/>
            <x v="43"/>
          </reference>
        </references>
      </pivotArea>
    </format>
    <format dxfId="94">
      <pivotArea dataOnly="0" labelOnly="1" outline="0" fieldPosition="0">
        <references count="5">
          <reference field="0" count="1" selected="0">
            <x v="5"/>
          </reference>
          <reference field="1" count="1" selected="0">
            <x v="0"/>
          </reference>
          <reference field="3" count="1" selected="0">
            <x v="12"/>
          </reference>
          <reference field="4" count="1" selected="0">
            <x v="54"/>
          </reference>
          <reference field="5" count="1">
            <x v="16"/>
          </reference>
        </references>
      </pivotArea>
    </format>
    <format dxfId="93">
      <pivotArea dataOnly="0" labelOnly="1" outline="0" fieldPosition="0">
        <references count="5">
          <reference field="0" count="1" selected="0">
            <x v="5"/>
          </reference>
          <reference field="1" count="1" selected="0">
            <x v="0"/>
          </reference>
          <reference field="3" count="1" selected="0">
            <x v="20"/>
          </reference>
          <reference field="4" count="1" selected="0">
            <x v="72"/>
          </reference>
          <reference field="5" count="1">
            <x v="3"/>
          </reference>
        </references>
      </pivotArea>
    </format>
    <format dxfId="92">
      <pivotArea dataOnly="0" labelOnly="1" outline="0" fieldPosition="0">
        <references count="5">
          <reference field="0" count="1" selected="0">
            <x v="0"/>
          </reference>
          <reference field="1" count="1" selected="0">
            <x v="4"/>
          </reference>
          <reference field="3" count="1" selected="0">
            <x v="13"/>
          </reference>
          <reference field="4" count="1" selected="0">
            <x v="105"/>
          </reference>
          <reference field="5" count="2">
            <x v="2"/>
            <x v="4"/>
          </reference>
        </references>
      </pivotArea>
    </format>
    <format dxfId="91">
      <pivotArea dataOnly="0" labelOnly="1" outline="0" fieldPosition="0">
        <references count="5">
          <reference field="0" count="1" selected="0">
            <x v="0"/>
          </reference>
          <reference field="1" count="1" selected="0">
            <x v="4"/>
          </reference>
          <reference field="3" count="1" selected="0">
            <x v="14"/>
          </reference>
          <reference field="4" count="1" selected="0">
            <x v="86"/>
          </reference>
          <reference field="5" count="1">
            <x v="14"/>
          </reference>
        </references>
      </pivotArea>
    </format>
    <format dxfId="90">
      <pivotArea dataOnly="0" labelOnly="1" outline="0" fieldPosition="0">
        <references count="5">
          <reference field="0" count="1" selected="0">
            <x v="0"/>
          </reference>
          <reference field="1" count="1" selected="0">
            <x v="4"/>
          </reference>
          <reference field="3" count="1" selected="0">
            <x v="14"/>
          </reference>
          <reference field="4" count="1" selected="0">
            <x v="106"/>
          </reference>
          <reference field="5" count="1">
            <x v="27"/>
          </reference>
        </references>
      </pivotArea>
    </format>
    <format dxfId="89">
      <pivotArea dataOnly="0" labelOnly="1" outline="0" fieldPosition="0">
        <references count="5">
          <reference field="0" count="1" selected="0">
            <x v="0"/>
          </reference>
          <reference field="1" count="1" selected="0">
            <x v="4"/>
          </reference>
          <reference field="3" count="1" selected="0">
            <x v="14"/>
          </reference>
          <reference field="4" count="1" selected="0">
            <x v="107"/>
          </reference>
          <reference field="5" count="1">
            <x v="27"/>
          </reference>
        </references>
      </pivotArea>
    </format>
    <format dxfId="88">
      <pivotArea dataOnly="0" labelOnly="1" outline="0" fieldPosition="0">
        <references count="5">
          <reference field="0" count="1" selected="0">
            <x v="0"/>
          </reference>
          <reference field="1" count="1" selected="0">
            <x v="4"/>
          </reference>
          <reference field="3" count="1" selected="0">
            <x v="16"/>
          </reference>
          <reference field="4" count="1" selected="0">
            <x v="11"/>
          </reference>
          <reference field="5" count="1">
            <x v="34"/>
          </reference>
        </references>
      </pivotArea>
    </format>
    <format dxfId="87">
      <pivotArea dataOnly="0" labelOnly="1" outline="0" fieldPosition="0">
        <references count="5">
          <reference field="0" count="1" selected="0">
            <x v="0"/>
          </reference>
          <reference field="1" count="1" selected="0">
            <x v="4"/>
          </reference>
          <reference field="3" count="1" selected="0">
            <x v="16"/>
          </reference>
          <reference field="4" count="1" selected="0">
            <x v="36"/>
          </reference>
          <reference field="5" count="2">
            <x v="13"/>
            <x v="27"/>
          </reference>
        </references>
      </pivotArea>
    </format>
    <format dxfId="86">
      <pivotArea dataOnly="0" labelOnly="1" outline="0" fieldPosition="0">
        <references count="5">
          <reference field="0" count="1" selected="0">
            <x v="1"/>
          </reference>
          <reference field="1" count="1" selected="0">
            <x v="5"/>
          </reference>
          <reference field="3" count="1" selected="0">
            <x v="1"/>
          </reference>
          <reference field="4" count="1" selected="0">
            <x v="67"/>
          </reference>
          <reference field="5" count="2">
            <x v="35"/>
            <x v="36"/>
          </reference>
        </references>
      </pivotArea>
    </format>
    <format dxfId="85">
      <pivotArea dataOnly="0" labelOnly="1" outline="0" fieldPosition="0">
        <references count="5">
          <reference field="0" count="1" selected="0">
            <x v="1"/>
          </reference>
          <reference field="1" count="1" selected="0">
            <x v="5"/>
          </reference>
          <reference field="3" count="1" selected="0">
            <x v="1"/>
          </reference>
          <reference field="4" count="1" selected="0">
            <x v="96"/>
          </reference>
          <reference field="5" count="1">
            <x v="31"/>
          </reference>
        </references>
      </pivotArea>
    </format>
    <format dxfId="84">
      <pivotArea dataOnly="0" labelOnly="1" outline="0" fieldPosition="0">
        <references count="5">
          <reference field="0" count="1" selected="0">
            <x v="1"/>
          </reference>
          <reference field="1" count="1" selected="0">
            <x v="5"/>
          </reference>
          <reference field="3" count="1" selected="0">
            <x v="6"/>
          </reference>
          <reference field="4" count="1" selected="0">
            <x v="27"/>
          </reference>
          <reference field="5" count="1">
            <x v="37"/>
          </reference>
        </references>
      </pivotArea>
    </format>
    <format dxfId="83">
      <pivotArea dataOnly="0" labelOnly="1" outline="0" fieldPosition="0">
        <references count="5">
          <reference field="0" count="1" selected="0">
            <x v="1"/>
          </reference>
          <reference field="1" count="1" selected="0">
            <x v="5"/>
          </reference>
          <reference field="3" count="1" selected="0">
            <x v="9"/>
          </reference>
          <reference field="4" count="1" selected="0">
            <x v="80"/>
          </reference>
          <reference field="5" count="1">
            <x v="20"/>
          </reference>
        </references>
      </pivotArea>
    </format>
    <format dxfId="82">
      <pivotArea dataOnly="0" labelOnly="1" outline="0" fieldPosition="0">
        <references count="5">
          <reference field="0" count="1" selected="0">
            <x v="1"/>
          </reference>
          <reference field="1" count="1" selected="0">
            <x v="5"/>
          </reference>
          <reference field="3" count="1" selected="0">
            <x v="9"/>
          </reference>
          <reference field="4" count="1" selected="0">
            <x v="97"/>
          </reference>
          <reference field="5" count="1">
            <x v="17"/>
          </reference>
        </references>
      </pivotArea>
    </format>
    <format dxfId="81">
      <pivotArea dataOnly="0" labelOnly="1" outline="0" fieldPosition="0">
        <references count="5">
          <reference field="0" count="1" selected="0">
            <x v="1"/>
          </reference>
          <reference field="1" count="1" selected="0">
            <x v="5"/>
          </reference>
          <reference field="3" count="1" selected="0">
            <x v="9"/>
          </reference>
          <reference field="4" count="1" selected="0">
            <x v="98"/>
          </reference>
          <reference field="5" count="1">
            <x v="41"/>
          </reference>
        </references>
      </pivotArea>
    </format>
    <format dxfId="80">
      <pivotArea dataOnly="0" labelOnly="1" outline="0" fieldPosition="0">
        <references count="5">
          <reference field="0" count="1" selected="0">
            <x v="1"/>
          </reference>
          <reference field="1" count="1" selected="0">
            <x v="5"/>
          </reference>
          <reference field="3" count="1" selected="0">
            <x v="9"/>
          </reference>
          <reference field="4" count="1" selected="0">
            <x v="99"/>
          </reference>
          <reference field="5" count="1">
            <x v="49"/>
          </reference>
        </references>
      </pivotArea>
    </format>
    <format dxfId="79">
      <pivotArea dataOnly="0" labelOnly="1" outline="0" fieldPosition="0">
        <references count="5">
          <reference field="0" count="1" selected="0">
            <x v="1"/>
          </reference>
          <reference field="1" count="1" selected="0">
            <x v="5"/>
          </reference>
          <reference field="3" count="1" selected="0">
            <x v="9"/>
          </reference>
          <reference field="4" count="1" selected="0">
            <x v="100"/>
          </reference>
          <reference field="5" count="1">
            <x v="33"/>
          </reference>
        </references>
      </pivotArea>
    </format>
    <format dxfId="78">
      <pivotArea dataOnly="0" labelOnly="1" outline="0" fieldPosition="0">
        <references count="5">
          <reference field="0" count="1" selected="0">
            <x v="1"/>
          </reference>
          <reference field="1" count="1" selected="0">
            <x v="5"/>
          </reference>
          <reference field="3" count="1" selected="0">
            <x v="9"/>
          </reference>
          <reference field="4" count="1" selected="0">
            <x v="101"/>
          </reference>
          <reference field="5" count="1">
            <x v="21"/>
          </reference>
        </references>
      </pivotArea>
    </format>
    <format dxfId="77">
      <pivotArea dataOnly="0" labelOnly="1" outline="0" fieldPosition="0">
        <references count="5">
          <reference field="0" count="1" selected="0">
            <x v="1"/>
          </reference>
          <reference field="1" count="1" selected="0">
            <x v="5"/>
          </reference>
          <reference field="3" count="1" selected="0">
            <x v="9"/>
          </reference>
          <reference field="4" count="1" selected="0">
            <x v="102"/>
          </reference>
          <reference field="5" count="1">
            <x v="30"/>
          </reference>
        </references>
      </pivotArea>
    </format>
    <format dxfId="76">
      <pivotArea dataOnly="0" labelOnly="1" outline="0" fieldPosition="0">
        <references count="5">
          <reference field="0" count="1" selected="0">
            <x v="1"/>
          </reference>
          <reference field="1" count="1" selected="0">
            <x v="5"/>
          </reference>
          <reference field="3" count="1" selected="0">
            <x v="11"/>
          </reference>
          <reference field="4" count="1" selected="0">
            <x v="33"/>
          </reference>
          <reference field="5" count="1">
            <x v="29"/>
          </reference>
        </references>
      </pivotArea>
    </format>
    <format dxfId="75">
      <pivotArea dataOnly="0" labelOnly="1" outline="0" fieldPosition="0">
        <references count="5">
          <reference field="0" count="1" selected="0">
            <x v="1"/>
          </reference>
          <reference field="1" count="1" selected="0">
            <x v="5"/>
          </reference>
          <reference field="3" count="1" selected="0">
            <x v="11"/>
          </reference>
          <reference field="4" count="1" selected="0">
            <x v="103"/>
          </reference>
          <reference field="5" count="1">
            <x v="28"/>
          </reference>
        </references>
      </pivotArea>
    </format>
    <format dxfId="74">
      <pivotArea dataOnly="0" labelOnly="1" outline="0" fieldPosition="0">
        <references count="5">
          <reference field="0" count="1" selected="0">
            <x v="1"/>
          </reference>
          <reference field="1" count="1" selected="0">
            <x v="5"/>
          </reference>
          <reference field="3" count="1" selected="0">
            <x v="11"/>
          </reference>
          <reference field="4" count="1" selected="0">
            <x v="130"/>
          </reference>
          <reference field="5" count="1">
            <x v="29"/>
          </reference>
        </references>
      </pivotArea>
    </format>
    <format dxfId="73">
      <pivotArea dataOnly="0" labelOnly="1" outline="0" fieldPosition="0">
        <references count="5">
          <reference field="0" count="1" selected="0">
            <x v="1"/>
          </reference>
          <reference field="1" count="1" selected="0">
            <x v="5"/>
          </reference>
          <reference field="3" count="1" selected="0">
            <x v="18"/>
          </reference>
          <reference field="4" count="1" selected="0">
            <x v="104"/>
          </reference>
          <reference field="5" count="3">
            <x v="10"/>
            <x v="18"/>
            <x v="19"/>
          </reference>
        </references>
      </pivotArea>
    </format>
    <format dxfId="72">
      <pivotArea dataOnly="0" labelOnly="1" outline="0" fieldPosition="0">
        <references count="5">
          <reference field="0" count="1" selected="0">
            <x v="2"/>
          </reference>
          <reference field="1" count="1" selected="0">
            <x v="3"/>
          </reference>
          <reference field="3" count="1" selected="0">
            <x v="4"/>
          </reference>
          <reference field="4" count="1" selected="0">
            <x v="108"/>
          </reference>
          <reference field="5" count="1">
            <x v="47"/>
          </reference>
        </references>
      </pivotArea>
    </format>
    <format dxfId="71">
      <pivotArea dataOnly="0" labelOnly="1" outline="0" fieldPosition="0">
        <references count="5">
          <reference field="0" count="1" selected="0">
            <x v="2"/>
          </reference>
          <reference field="1" count="1" selected="0">
            <x v="3"/>
          </reference>
          <reference field="3" count="1" selected="0">
            <x v="5"/>
          </reference>
          <reference field="4" count="1" selected="0">
            <x v="109"/>
          </reference>
          <reference field="5" count="1">
            <x v="23"/>
          </reference>
        </references>
      </pivotArea>
    </format>
    <format dxfId="70">
      <pivotArea dataOnly="0" labelOnly="1" outline="0" fieldPosition="0">
        <references count="5">
          <reference field="0" count="1" selected="0">
            <x v="2"/>
          </reference>
          <reference field="1" count="1" selected="0">
            <x v="3"/>
          </reference>
          <reference field="3" count="1" selected="0">
            <x v="8"/>
          </reference>
          <reference field="4" count="1" selected="0">
            <x v="91"/>
          </reference>
          <reference field="5" count="1">
            <x v="45"/>
          </reference>
        </references>
      </pivotArea>
    </format>
    <format dxfId="69">
      <pivotArea dataOnly="0" labelOnly="1" outline="0" fieldPosition="0">
        <references count="5">
          <reference field="0" count="1" selected="0">
            <x v="2"/>
          </reference>
          <reference field="1" count="1" selected="0">
            <x v="3"/>
          </reference>
          <reference field="3" count="1" selected="0">
            <x v="8"/>
          </reference>
          <reference field="4" count="1" selected="0">
            <x v="111"/>
          </reference>
          <reference field="5" count="1">
            <x v="46"/>
          </reference>
        </references>
      </pivotArea>
    </format>
    <format dxfId="68">
      <pivotArea dataOnly="0" labelOnly="1" outline="0" fieldPosition="0">
        <references count="5">
          <reference field="0" count="1" selected="0">
            <x v="2"/>
          </reference>
          <reference field="1" count="1" selected="0">
            <x v="3"/>
          </reference>
          <reference field="3" count="1" selected="0">
            <x v="15"/>
          </reference>
          <reference field="4" count="1" selected="0">
            <x v="112"/>
          </reference>
          <reference field="5" count="1">
            <x v="9"/>
          </reference>
        </references>
      </pivotArea>
    </format>
    <format dxfId="67">
      <pivotArea dataOnly="0" labelOnly="1" outline="0" fieldPosition="0">
        <references count="5">
          <reference field="0" count="1" selected="0">
            <x v="2"/>
          </reference>
          <reference field="1" count="1" selected="0">
            <x v="3"/>
          </reference>
          <reference field="3" count="1" selected="0">
            <x v="21"/>
          </reference>
          <reference field="4" count="1" selected="0">
            <x v="113"/>
          </reference>
          <reference field="5" count="1">
            <x v="7"/>
          </reference>
        </references>
      </pivotArea>
    </format>
  </formats>
  <pivotTableStyleInfo name="PivotStyleMedium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B8D90BE3-0B3E-4B77-AA52-96CC4421DF4C}" name="PivotTable4" cacheId="0" applyNumberFormats="0" applyBorderFormats="0" applyFontFormats="0" applyPatternFormats="0" applyAlignmentFormats="0" applyWidthHeightFormats="1" dataCaption="Values" updatedVersion="8" minRefreshableVersion="3" rowGrandTotals="0" colGrandTotals="0" itemPrintTitles="1" createdVersion="8" indent="0" outline="1" outlineData="1" multipleFieldFilters="0" rowHeaderCaption="UNIQUE UNITS OF ANALYSIS">
  <location ref="K3:K11" firstHeaderRow="1" firstDataRow="1" firstDataCol="1"/>
  <pivotFields count="23">
    <pivotField showAll="0"/>
    <pivotField showAll="0">
      <items count="10">
        <item x="5"/>
        <item x="3"/>
        <item x="4"/>
        <item x="2"/>
        <item m="1" x="8"/>
        <item x="1"/>
        <item x="0"/>
        <item h="1" m="1" x="7"/>
        <item h="1" m="1" x="6"/>
        <item t="default"/>
      </items>
    </pivotField>
    <pivotField showAll="0"/>
    <pivotField showAll="0">
      <items count="33">
        <item x="21"/>
        <item x="0"/>
        <item m="1" x="31"/>
        <item x="14"/>
        <item x="11"/>
        <item x="8"/>
        <item x="9"/>
        <item x="1"/>
        <item x="15"/>
        <item x="10"/>
        <item m="1" x="28"/>
        <item x="2"/>
        <item x="19"/>
        <item x="3"/>
        <item x="22"/>
        <item x="5"/>
        <item x="6"/>
        <item x="12"/>
        <item x="7"/>
        <item x="16"/>
        <item m="1" x="29"/>
        <item m="1" x="30"/>
        <item x="4"/>
        <item x="17"/>
        <item x="23"/>
        <item x="13"/>
        <item x="24"/>
        <item x="25"/>
        <item x="20"/>
        <item m="1" x="26"/>
        <item x="18"/>
        <item m="1" x="27"/>
        <item t="default"/>
      </items>
    </pivotField>
    <pivotField showAll="0"/>
    <pivotField showAll="0"/>
    <pivotField axis="axisRow" showAll="0">
      <items count="14">
        <item x="7"/>
        <item x="0"/>
        <item m="1" x="11"/>
        <item m="1" x="12"/>
        <item m="1" x="10"/>
        <item m="1" x="9"/>
        <item x="2"/>
        <item x="4"/>
        <item x="3"/>
        <item x="6"/>
        <item h="1" m="1" x="8"/>
        <item x="1"/>
        <item x="5"/>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6"/>
  </rowFields>
  <rowItems count="8">
    <i>
      <x/>
    </i>
    <i>
      <x v="1"/>
    </i>
    <i>
      <x v="6"/>
    </i>
    <i>
      <x v="7"/>
    </i>
    <i>
      <x v="8"/>
    </i>
    <i>
      <x v="9"/>
    </i>
    <i>
      <x v="11"/>
    </i>
    <i>
      <x v="12"/>
    </i>
  </rowItems>
  <colItems count="1">
    <i/>
  </colItems>
  <formats count="14">
    <format dxfId="20">
      <pivotArea type="all" dataOnly="0" outline="0" fieldPosition="0"/>
    </format>
    <format dxfId="19">
      <pivotArea dataOnly="0" labelOnly="1" grandRow="1" outline="0" fieldPosition="0"/>
    </format>
    <format dxfId="18">
      <pivotArea field="3" type="button" dataOnly="0" labelOnly="1" outline="0"/>
    </format>
    <format dxfId="17">
      <pivotArea field="3" type="button" dataOnly="0" labelOnly="1" outline="0"/>
    </format>
    <format dxfId="16">
      <pivotArea field="1" type="button" dataOnly="0" labelOnly="1" outline="0"/>
    </format>
    <format dxfId="15">
      <pivotArea field="1" type="button" dataOnly="0" labelOnly="1" outline="0"/>
    </format>
    <format dxfId="14">
      <pivotArea field="1" type="button" dataOnly="0" labelOnly="1" outline="0"/>
    </format>
    <format dxfId="13">
      <pivotArea field="1" type="button" dataOnly="0" labelOnly="1" outline="0"/>
    </format>
    <format dxfId="12">
      <pivotArea field="1" type="button" dataOnly="0" labelOnly="1" outline="0"/>
    </format>
    <format dxfId="11">
      <pivotArea field="1" type="button" dataOnly="0" labelOnly="1" outline="0"/>
    </format>
    <format dxfId="10">
      <pivotArea field="1" type="button" dataOnly="0" labelOnly="1" outline="0"/>
    </format>
    <format dxfId="9">
      <pivotArea field="6" type="button" dataOnly="0" labelOnly="1" outline="0" axis="axisRow" fieldPosition="0"/>
    </format>
    <format dxfId="8">
      <pivotArea dataOnly="0" fieldPosition="0">
        <references count="1">
          <reference field="6" count="4">
            <x v="3"/>
            <x v="5"/>
            <x v="8"/>
            <x v="9"/>
          </reference>
        </references>
      </pivotArea>
    </format>
    <format dxfId="7">
      <pivotArea dataOnly="0" labelOnly="1" fieldPosition="0">
        <references count="1">
          <reference field="6" count="2">
            <x v="8"/>
            <x v="9"/>
          </reference>
        </references>
      </pivotArea>
    </format>
  </formats>
  <pivotTableStyleInfo name="PivotStyleMedium11"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60F3BE6C-725B-4B77-B5AE-7E8B1312B3C9}" name="PivotTable1" cacheId="0" applyNumberFormats="0" applyBorderFormats="0" applyFontFormats="0" applyPatternFormats="0" applyAlignmentFormats="0" applyWidthHeightFormats="1" dataCaption="Values" updatedVersion="8" minRefreshableVersion="3" rowGrandTotals="0" colGrandTotals="0" itemPrintTitles="1" createdVersion="8" indent="0" compact="0" outline="1" outlineData="1" compactData="0" multipleFieldFilters="0" rowHeaderCaption="UNIQUE INDICATORS">
  <location ref="D3:E69" firstHeaderRow="1" firstDataRow="1" firstDataCol="2"/>
  <pivotFields count="23">
    <pivotField compact="0" showAll="0"/>
    <pivotField compact="0" showAll="0">
      <items count="10">
        <item x="5"/>
        <item x="3"/>
        <item x="4"/>
        <item x="2"/>
        <item m="1" x="8"/>
        <item x="1"/>
        <item x="0"/>
        <item m="1" x="7"/>
        <item m="1" x="6"/>
        <item t="default"/>
      </items>
    </pivotField>
    <pivotField compact="0" showAll="0"/>
    <pivotField compact="0" showAll="0"/>
    <pivotField compact="0" showAll="0"/>
    <pivotField name="COMMON INDICATORS (The framework includes both general and specific indicators to provide flexibility to operations. Each general indicator is presented in green, with the related specific indicators presented below)" axis="axisRow" compact="0" showAll="0">
      <items count="51">
        <item x="37"/>
        <item x="42"/>
        <item x="16"/>
        <item x="40"/>
        <item m="1" x="48"/>
        <item x="17"/>
        <item m="1" x="45"/>
        <item m="1" x="46"/>
        <item x="28"/>
        <item x="30"/>
        <item x="27"/>
        <item x="13"/>
        <item x="33"/>
        <item x="34"/>
        <item x="21"/>
        <item x="18"/>
        <item m="1" x="49"/>
        <item x="39"/>
        <item x="4"/>
        <item x="14"/>
        <item x="15"/>
        <item x="7"/>
        <item x="9"/>
        <item x="31"/>
        <item x="23"/>
        <item m="1" x="47"/>
        <item x="32"/>
        <item x="25"/>
        <item x="19"/>
        <item x="12"/>
        <item x="11"/>
        <item x="10"/>
        <item x="2"/>
        <item m="1" x="44"/>
        <item x="8"/>
        <item x="20"/>
        <item x="0"/>
        <item x="1"/>
        <item x="3"/>
        <item x="35"/>
        <item x="41"/>
        <item x="29"/>
        <item x="5"/>
        <item x="38"/>
        <item x="36"/>
        <item x="24"/>
        <item x="26"/>
        <item x="22"/>
        <item x="43"/>
        <item x="6"/>
        <item t="default"/>
      </items>
    </pivotField>
    <pivotField compact="0" showAll="0"/>
    <pivotField axis="axisRow" compact="0" showAll="0">
      <items count="24">
        <item x="18"/>
        <item x="19"/>
        <item x="11"/>
        <item x="7"/>
        <item m="1" x="22"/>
        <item x="13"/>
        <item x="16"/>
        <item x="17"/>
        <item x="9"/>
        <item x="20"/>
        <item x="2"/>
        <item x="5"/>
        <item x="1"/>
        <item x="15"/>
        <item x="12"/>
        <item x="6"/>
        <item x="4"/>
        <item x="3"/>
        <item x="8"/>
        <item x="0"/>
        <item x="21"/>
        <item x="14"/>
        <item x="10"/>
        <item t="default"/>
      </items>
    </pivotField>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s>
  <rowFields count="2">
    <field x="7"/>
    <field x="5"/>
  </rowFields>
  <rowItems count="66">
    <i>
      <x/>
    </i>
    <i r="1">
      <x/>
    </i>
    <i r="1">
      <x v="1"/>
    </i>
    <i r="1">
      <x v="44"/>
    </i>
    <i r="1">
      <x v="48"/>
    </i>
    <i>
      <x v="1"/>
    </i>
    <i r="1">
      <x v="3"/>
    </i>
    <i r="1">
      <x v="43"/>
    </i>
    <i>
      <x v="2"/>
    </i>
    <i r="1">
      <x v="24"/>
    </i>
    <i r="1">
      <x v="46"/>
    </i>
    <i>
      <x v="3"/>
    </i>
    <i r="1">
      <x v="5"/>
    </i>
    <i r="1">
      <x v="15"/>
    </i>
    <i>
      <x v="5"/>
    </i>
    <i r="1">
      <x v="8"/>
    </i>
    <i>
      <x v="6"/>
    </i>
    <i r="1">
      <x v="12"/>
    </i>
    <i r="1">
      <x v="39"/>
    </i>
    <i>
      <x v="7"/>
    </i>
    <i r="1">
      <x v="13"/>
    </i>
    <i>
      <x v="8"/>
    </i>
    <i r="1">
      <x v="14"/>
    </i>
    <i>
      <x v="9"/>
    </i>
    <i r="1">
      <x v="17"/>
    </i>
    <i>
      <x v="10"/>
    </i>
    <i r="1">
      <x v="9"/>
    </i>
    <i r="1">
      <x v="11"/>
    </i>
    <i r="1">
      <x v="19"/>
    </i>
    <i r="1">
      <x v="38"/>
    </i>
    <i>
      <x v="11"/>
    </i>
    <i r="1">
      <x v="21"/>
    </i>
    <i>
      <x v="12"/>
    </i>
    <i r="1">
      <x v="22"/>
    </i>
    <i r="1">
      <x v="32"/>
    </i>
    <i r="1">
      <x v="49"/>
    </i>
    <i>
      <x v="13"/>
    </i>
    <i r="1">
      <x v="23"/>
    </i>
    <i>
      <x v="14"/>
    </i>
    <i r="1">
      <x v="26"/>
    </i>
    <i r="1">
      <x v="27"/>
    </i>
    <i>
      <x v="15"/>
    </i>
    <i r="1">
      <x v="2"/>
    </i>
    <i r="1">
      <x v="28"/>
    </i>
    <i>
      <x v="16"/>
    </i>
    <i r="1">
      <x v="29"/>
    </i>
    <i r="1">
      <x v="30"/>
    </i>
    <i r="1">
      <x v="34"/>
    </i>
    <i r="1">
      <x v="42"/>
    </i>
    <i>
      <x v="17"/>
    </i>
    <i r="1">
      <x v="18"/>
    </i>
    <i r="1">
      <x v="20"/>
    </i>
    <i r="1">
      <x v="31"/>
    </i>
    <i>
      <x v="18"/>
    </i>
    <i r="1">
      <x v="35"/>
    </i>
    <i>
      <x v="19"/>
    </i>
    <i r="1">
      <x v="36"/>
    </i>
    <i r="1">
      <x v="37"/>
    </i>
    <i>
      <x v="20"/>
    </i>
    <i r="1">
      <x v="40"/>
    </i>
    <i>
      <x v="21"/>
    </i>
    <i r="1">
      <x v="41"/>
    </i>
    <i>
      <x v="22"/>
    </i>
    <i r="1">
      <x v="10"/>
    </i>
    <i r="1">
      <x v="45"/>
    </i>
    <i r="1">
      <x v="47"/>
    </i>
  </rowItems>
  <colItems count="1">
    <i/>
  </colItems>
  <formats count="8">
    <format dxfId="28">
      <pivotArea type="all" dataOnly="0" outline="0" fieldPosition="0"/>
    </format>
    <format dxfId="27">
      <pivotArea dataOnly="0" labelOnly="1" grandRow="1" outline="0" fieldPosition="0"/>
    </format>
    <format dxfId="26">
      <pivotArea field="1" type="button" dataOnly="0" labelOnly="1" outline="0"/>
    </format>
    <format dxfId="25">
      <pivotArea field="1" type="button" dataOnly="0" labelOnly="1" outline="0"/>
    </format>
    <format dxfId="24">
      <pivotArea field="5" type="button" dataOnly="0" labelOnly="1" outline="0" axis="axisRow" fieldPosition="1"/>
    </format>
    <format dxfId="23">
      <pivotArea field="5" type="button" dataOnly="0" labelOnly="1" outline="0" axis="axisRow" fieldPosition="1"/>
    </format>
    <format dxfId="22">
      <pivotArea field="5" type="button" dataOnly="0" labelOnly="1" outline="0" axis="axisRow" fieldPosition="1"/>
    </format>
    <format dxfId="21">
      <pivotArea field="5" type="button" dataOnly="0" labelOnly="1" outline="0" axis="axisRow" fieldPosition="1"/>
    </format>
  </formats>
  <pivotTableStyleInfo name="PivotStyleMedium10"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D6B8C1B2-5A71-4A90-92AC-BB2B9382C9AD}" name="PivotTable3" cacheId="0" applyNumberFormats="0" applyBorderFormats="0" applyFontFormats="0" applyPatternFormats="0" applyAlignmentFormats="0" applyWidthHeightFormats="1" dataCaption="Values" updatedVersion="8" minRefreshableVersion="3" rowGrandTotals="0" colGrandTotals="0" itemPrintTitles="1" createdVersion="8" indent="0" outline="1" outlineData="1" multipleFieldFilters="0" rowHeaderCaption="UNIQUE PROGRAMMING MODALITIES">
  <location ref="I3:I35" firstHeaderRow="1" firstDataRow="1" firstDataCol="1"/>
  <pivotFields count="23">
    <pivotField showAll="0"/>
    <pivotField axis="axisRow" showAll="0">
      <items count="10">
        <item x="5"/>
        <item x="3"/>
        <item x="4"/>
        <item x="2"/>
        <item m="1" x="8"/>
        <item x="1"/>
        <item x="0"/>
        <item h="1" m="1" x="7"/>
        <item h="1" m="1" x="6"/>
        <item t="default"/>
      </items>
    </pivotField>
    <pivotField showAll="0"/>
    <pivotField axis="axisRow" showAll="0">
      <items count="33">
        <item x="21"/>
        <item x="0"/>
        <item m="1" x="31"/>
        <item x="14"/>
        <item x="11"/>
        <item x="8"/>
        <item x="9"/>
        <item x="1"/>
        <item x="15"/>
        <item x="10"/>
        <item m="1" x="28"/>
        <item x="2"/>
        <item x="19"/>
        <item x="3"/>
        <item x="22"/>
        <item x="5"/>
        <item x="6"/>
        <item x="12"/>
        <item x="7"/>
        <item x="16"/>
        <item m="1" x="29"/>
        <item m="1" x="30"/>
        <item x="4"/>
        <item x="17"/>
        <item x="23"/>
        <item x="13"/>
        <item x="24"/>
        <item x="25"/>
        <item x="20"/>
        <item m="1" x="26"/>
        <item x="18"/>
        <item m="1" x="27"/>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1"/>
    <field x="3"/>
  </rowFields>
  <rowItems count="32">
    <i>
      <x/>
    </i>
    <i r="1">
      <x/>
    </i>
    <i r="1">
      <x v="14"/>
    </i>
    <i r="1">
      <x v="24"/>
    </i>
    <i r="1">
      <x v="26"/>
    </i>
    <i r="1">
      <x v="27"/>
    </i>
    <i>
      <x v="1"/>
    </i>
    <i r="1">
      <x v="4"/>
    </i>
    <i r="1">
      <x v="12"/>
    </i>
    <i r="1">
      <x v="28"/>
    </i>
    <i r="1">
      <x v="30"/>
    </i>
    <i>
      <x v="2"/>
    </i>
    <i r="1">
      <x v="3"/>
    </i>
    <i r="1">
      <x v="8"/>
    </i>
    <i r="1">
      <x v="19"/>
    </i>
    <i r="1">
      <x v="23"/>
    </i>
    <i>
      <x v="3"/>
    </i>
    <i r="1">
      <x v="5"/>
    </i>
    <i r="1">
      <x v="6"/>
    </i>
    <i r="1">
      <x v="9"/>
    </i>
    <i r="1">
      <x v="17"/>
    </i>
    <i r="1">
      <x v="25"/>
    </i>
    <i>
      <x v="5"/>
    </i>
    <i r="1">
      <x v="15"/>
    </i>
    <i r="1">
      <x v="16"/>
    </i>
    <i r="1">
      <x v="18"/>
    </i>
    <i>
      <x v="6"/>
    </i>
    <i r="1">
      <x v="1"/>
    </i>
    <i r="1">
      <x v="7"/>
    </i>
    <i r="1">
      <x v="11"/>
    </i>
    <i r="1">
      <x v="13"/>
    </i>
    <i r="1">
      <x v="22"/>
    </i>
  </rowItems>
  <colItems count="1">
    <i/>
  </colItems>
  <formats count="11">
    <format dxfId="39">
      <pivotArea type="all" dataOnly="0" outline="0" fieldPosition="0"/>
    </format>
    <format dxfId="38">
      <pivotArea dataOnly="0" labelOnly="1" grandRow="1" outline="0" fieldPosition="0"/>
    </format>
    <format dxfId="37">
      <pivotArea field="3" type="button" dataOnly="0" labelOnly="1" outline="0" axis="axisRow" fieldPosition="1"/>
    </format>
    <format dxfId="36">
      <pivotArea field="3" type="button" dataOnly="0" labelOnly="1" outline="0" axis="axisRow" fieldPosition="1"/>
    </format>
    <format dxfId="35">
      <pivotArea field="1" type="button" dataOnly="0" labelOnly="1" outline="0" axis="axisRow" fieldPosition="0"/>
    </format>
    <format dxfId="34">
      <pivotArea field="1" type="button" dataOnly="0" labelOnly="1" outline="0" axis="axisRow" fieldPosition="0"/>
    </format>
    <format dxfId="33">
      <pivotArea field="1" type="button" dataOnly="0" labelOnly="1" outline="0" axis="axisRow" fieldPosition="0"/>
    </format>
    <format dxfId="32">
      <pivotArea field="1" type="button" dataOnly="0" labelOnly="1" outline="0" axis="axisRow" fieldPosition="0"/>
    </format>
    <format dxfId="31">
      <pivotArea field="1" type="button" dataOnly="0" labelOnly="1" outline="0" axis="axisRow" fieldPosition="0"/>
    </format>
    <format dxfId="30">
      <pivotArea field="1" type="button" dataOnly="0" labelOnly="1" outline="0" axis="axisRow" fieldPosition="0"/>
    </format>
    <format dxfId="29">
      <pivotArea field="1" type="button" dataOnly="0" labelOnly="1" outline="0" axis="axisRow" fieldPosition="0"/>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116CF9B8-E0EF-4F6A-891B-D1B8E95B2038}" name="PivotTable2" cacheId="0" applyNumberFormats="0" applyBorderFormats="0" applyFontFormats="0" applyPatternFormats="0" applyAlignmentFormats="0" applyWidthHeightFormats="1" dataCaption="Values" updatedVersion="8" minRefreshableVersion="3" rowGrandTotals="0" colGrandTotals="0" itemPrintTitles="1" createdVersion="8" indent="0" outline="1" outlineData="1" multipleFieldFilters="0" rowHeaderCaption="UNIQUE COMMON ACTIVITIES">
  <location ref="G3:G55" firstHeaderRow="1" firstDataRow="1" firstDataCol="1"/>
  <pivotFields count="23">
    <pivotField showAll="0"/>
    <pivotField axis="axisRow" showAll="0">
      <items count="10">
        <item x="5"/>
        <item x="3"/>
        <item x="4"/>
        <item x="2"/>
        <item m="1" x="8"/>
        <item x="1"/>
        <item x="0"/>
        <item h="1" m="1" x="7"/>
        <item h="1" m="1" x="6"/>
        <item t="default"/>
      </items>
    </pivotField>
    <pivotField showAll="0"/>
    <pivotField showAll="0">
      <items count="33">
        <item x="21"/>
        <item x="0"/>
        <item m="1" x="31"/>
        <item x="14"/>
        <item x="11"/>
        <item x="8"/>
        <item x="9"/>
        <item x="1"/>
        <item x="15"/>
        <item x="10"/>
        <item m="1" x="28"/>
        <item x="2"/>
        <item x="19"/>
        <item x="3"/>
        <item x="22"/>
        <item x="5"/>
        <item x="6"/>
        <item x="12"/>
        <item x="7"/>
        <item x="16"/>
        <item m="1" x="29"/>
        <item m="1" x="30"/>
        <item x="4"/>
        <item x="17"/>
        <item x="23"/>
        <item x="13"/>
        <item x="24"/>
        <item x="25"/>
        <item x="20"/>
        <item m="1" x="26"/>
        <item x="18"/>
        <item m="1" x="27"/>
        <item t="default"/>
      </items>
    </pivotField>
    <pivotField axis="axisRow" showAll="0">
      <items count="132">
        <item m="1" x="110"/>
        <item m="1" x="64"/>
        <item m="1" x="102"/>
        <item m="1" x="84"/>
        <item m="1" x="58"/>
        <item m="1" x="119"/>
        <item m="1" x="98"/>
        <item m="1" x="94"/>
        <item m="1" x="48"/>
        <item m="1" x="130"/>
        <item x="2"/>
        <item x="18"/>
        <item m="1" x="115"/>
        <item m="1" x="125"/>
        <item x="0"/>
        <item m="1" x="95"/>
        <item m="1" x="96"/>
        <item m="1" x="69"/>
        <item m="1" x="128"/>
        <item m="1" x="101"/>
        <item m="1" x="122"/>
        <item m="1" x="90"/>
        <item m="1" x="111"/>
        <item m="1" x="74"/>
        <item m="1" x="100"/>
        <item m="1" x="123"/>
        <item m="1" x="47"/>
        <item m="1" x="86"/>
        <item m="1" x="116"/>
        <item m="1" x="120"/>
        <item x="19"/>
        <item m="1" x="67"/>
        <item x="40"/>
        <item m="1" x="121"/>
        <item m="1" x="65"/>
        <item m="1" x="66"/>
        <item m="1" x="87"/>
        <item m="1" x="126"/>
        <item m="1" x="129"/>
        <item m="1" x="88"/>
        <item x="11"/>
        <item m="1" x="60"/>
        <item m="1" x="51"/>
        <item m="1" x="50"/>
        <item m="1" x="89"/>
        <item m="1" x="93"/>
        <item m="1" x="91"/>
        <item m="1" x="124"/>
        <item m="1" x="113"/>
        <item m="1" x="127"/>
        <item m="1" x="112"/>
        <item m="1" x="76"/>
        <item m="1" x="103"/>
        <item m="1" x="82"/>
        <item m="1" x="109"/>
        <item m="1" x="104"/>
        <item m="1" x="52"/>
        <item m="1" x="54"/>
        <item m="1" x="107"/>
        <item m="1" x="108"/>
        <item m="1" x="105"/>
        <item m="1" x="106"/>
        <item m="1" x="117"/>
        <item m="1" x="114"/>
        <item m="1" x="99"/>
        <item m="1" x="118"/>
        <item m="1" x="92"/>
        <item m="1" x="85"/>
        <item m="1" x="97"/>
        <item m="1" x="75"/>
        <item m="1" x="72"/>
        <item x="34"/>
        <item x="41"/>
        <item m="1" x="81"/>
        <item m="1" x="78"/>
        <item m="1" x="59"/>
        <item m="1" x="55"/>
        <item m="1" x="56"/>
        <item m="1" x="83"/>
        <item m="1" x="57"/>
        <item m="1" x="46"/>
        <item x="6"/>
        <item m="1" x="61"/>
        <item m="1" x="62"/>
        <item m="1" x="63"/>
        <item m="1" x="68"/>
        <item m="1" x="73"/>
        <item x="15"/>
        <item m="1" x="70"/>
        <item m="1" x="71"/>
        <item m="1" x="79"/>
        <item m="1" x="80"/>
        <item x="22"/>
        <item m="1" x="53"/>
        <item m="1" x="49"/>
        <item m="1" x="77"/>
        <item x="1"/>
        <item x="3"/>
        <item x="4"/>
        <item x="5"/>
        <item x="7"/>
        <item x="8"/>
        <item x="9"/>
        <item x="12"/>
        <item x="13"/>
        <item x="14"/>
        <item x="16"/>
        <item x="17"/>
        <item x="20"/>
        <item x="21"/>
        <item x="23"/>
        <item x="24"/>
        <item x="25"/>
        <item x="26"/>
        <item x="27"/>
        <item x="28"/>
        <item x="29"/>
        <item x="30"/>
        <item x="31"/>
        <item x="32"/>
        <item x="33"/>
        <item x="35"/>
        <item x="36"/>
        <item x="37"/>
        <item x="38"/>
        <item x="39"/>
        <item x="42"/>
        <item x="43"/>
        <item x="44"/>
        <item x="45"/>
        <item x="1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1"/>
    <field x="4"/>
  </rowFields>
  <rowItems count="52">
    <i>
      <x/>
    </i>
    <i r="1">
      <x v="32"/>
    </i>
    <i r="1">
      <x v="72"/>
    </i>
    <i r="1">
      <x v="124"/>
    </i>
    <i r="1">
      <x v="125"/>
    </i>
    <i r="1">
      <x v="126"/>
    </i>
    <i r="1">
      <x v="127"/>
    </i>
    <i r="1">
      <x v="128"/>
    </i>
    <i r="1">
      <x v="129"/>
    </i>
    <i>
      <x v="1"/>
    </i>
    <i r="1">
      <x v="71"/>
    </i>
    <i r="1">
      <x v="110"/>
    </i>
    <i r="1">
      <x v="119"/>
    </i>
    <i r="1">
      <x v="120"/>
    </i>
    <i r="1">
      <x v="121"/>
    </i>
    <i r="1">
      <x v="122"/>
    </i>
    <i r="1">
      <x v="123"/>
    </i>
    <i>
      <x v="2"/>
    </i>
    <i r="1">
      <x v="114"/>
    </i>
    <i r="1">
      <x v="115"/>
    </i>
    <i r="1">
      <x v="116"/>
    </i>
    <i r="1">
      <x v="117"/>
    </i>
    <i r="1">
      <x v="118"/>
    </i>
    <i>
      <x v="3"/>
    </i>
    <i r="1">
      <x v="92"/>
    </i>
    <i r="1">
      <x v="108"/>
    </i>
    <i r="1">
      <x v="109"/>
    </i>
    <i r="1">
      <x v="111"/>
    </i>
    <i r="1">
      <x v="112"/>
    </i>
    <i r="1">
      <x v="113"/>
    </i>
    <i>
      <x v="5"/>
    </i>
    <i r="1">
      <x v="11"/>
    </i>
    <i r="1">
      <x v="30"/>
    </i>
    <i r="1">
      <x v="87"/>
    </i>
    <i r="1">
      <x v="105"/>
    </i>
    <i r="1">
      <x v="106"/>
    </i>
    <i r="1">
      <x v="107"/>
    </i>
    <i>
      <x v="6"/>
    </i>
    <i r="1">
      <x v="10"/>
    </i>
    <i r="1">
      <x v="14"/>
    </i>
    <i r="1">
      <x v="40"/>
    </i>
    <i r="1">
      <x v="81"/>
    </i>
    <i r="1">
      <x v="96"/>
    </i>
    <i r="1">
      <x v="97"/>
    </i>
    <i r="1">
      <x v="98"/>
    </i>
    <i r="1">
      <x v="99"/>
    </i>
    <i r="1">
      <x v="100"/>
    </i>
    <i r="1">
      <x v="101"/>
    </i>
    <i r="1">
      <x v="102"/>
    </i>
    <i r="1">
      <x v="103"/>
    </i>
    <i r="1">
      <x v="104"/>
    </i>
    <i r="1">
      <x v="130"/>
    </i>
  </rowItems>
  <colItems count="1">
    <i/>
  </colItems>
  <formats count="9">
    <format dxfId="48">
      <pivotArea type="all" dataOnly="0" outline="0" fieldPosition="0"/>
    </format>
    <format dxfId="47">
      <pivotArea dataOnly="0" labelOnly="1" grandRow="1" outline="0" fieldPosition="0"/>
    </format>
    <format dxfId="46">
      <pivotArea field="3" type="button" dataOnly="0" labelOnly="1" outline="0"/>
    </format>
    <format dxfId="45">
      <pivotArea field="3" type="button" dataOnly="0" labelOnly="1" outline="0"/>
    </format>
    <format dxfId="44">
      <pivotArea field="1" type="button" dataOnly="0" labelOnly="1" outline="0" axis="axisRow" fieldPosition="0"/>
    </format>
    <format dxfId="43">
      <pivotArea field="1" type="button" dataOnly="0" labelOnly="1" outline="0" axis="axisRow" fieldPosition="0"/>
    </format>
    <format dxfId="42">
      <pivotArea field="1" type="button" dataOnly="0" labelOnly="1" outline="0" axis="axisRow" fieldPosition="0"/>
    </format>
    <format dxfId="41">
      <pivotArea field="1" type="button" dataOnly="0" labelOnly="1" outline="0" axis="axisRow" fieldPosition="0"/>
    </format>
    <format dxfId="40">
      <pivotArea field="1" type="button" dataOnly="0" labelOnly="1" outline="0" axis="axisRow" fieldPosition="0"/>
    </format>
  </formats>
  <pivotTableStyleInfo name="PivotStyleMedium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D5F32D47-E867-41D1-B36C-BF2ACDB3A441}"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E1:E6" firstHeaderRow="1" firstDataRow="1" firstDataCol="1"/>
  <pivotFields count="23">
    <pivotField showAll="0"/>
    <pivotField showAll="0"/>
    <pivotField showAll="0"/>
    <pivotField showAll="0"/>
    <pivotField showAll="0"/>
    <pivotField showAll="0"/>
    <pivotField showAll="0"/>
    <pivotField showAll="0"/>
    <pivotField showAll="0"/>
    <pivotField showAll="0"/>
    <pivotField axis="axisRow" showAll="0">
      <items count="6">
        <item x="3"/>
        <item x="2"/>
        <item x="1"/>
        <item h="1" x="0"/>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s>
  <rowFields count="1">
    <field x="10"/>
  </rowFields>
  <rowItems count="5">
    <i>
      <x/>
    </i>
    <i>
      <x v="1"/>
    </i>
    <i>
      <x v="2"/>
    </i>
    <i>
      <x v="4"/>
    </i>
    <i t="grand">
      <x/>
    </i>
  </rowItems>
  <colItems count="1">
    <i/>
  </colItems>
  <formats count="4">
    <format dxfId="6">
      <pivotArea type="all" dataOnly="0" outline="0" fieldPosition="0"/>
    </format>
    <format dxfId="5">
      <pivotArea field="10" type="button" dataOnly="0" labelOnly="1" outline="0" axis="axisRow" fieldPosition="0"/>
    </format>
    <format dxfId="4">
      <pivotArea dataOnly="0" labelOnly="1" fieldPosition="0">
        <references count="1">
          <reference field="10" count="4">
            <x v="0"/>
            <x v="1"/>
            <x v="2"/>
            <x v="4"/>
          </reference>
        </references>
      </pivotArea>
    </format>
    <format dxfId="3">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31E5FD6-F887-457A-BA82-986FEB0A8AAA}" name="DB" displayName="DB" ref="D3:R339" totalsRowShown="0" headerRowDxfId="66" dataDxfId="65" tableBorderDxfId="64">
  <autoFilter ref="D3:R339" xr:uid="{D31E5FD6-F887-457A-BA82-986FEB0A8AAA}"/>
  <sortState xmlns:xlrd2="http://schemas.microsoft.com/office/spreadsheetml/2017/richdata2" ref="D4:R339">
    <sortCondition descending="1" ref="E4:E339"/>
    <sortCondition ref="G4:G339"/>
    <sortCondition ref="H4:H339"/>
  </sortState>
  <tableColumns count="15">
    <tableColumn id="1" xr3:uid="{B4F47E3A-C124-47AD-AF78-F67377439CD5}" name="ID_Pillar" dataDxfId="63"/>
    <tableColumn id="5" xr3:uid="{32F81C8F-A107-4659-B4F4-002EA2A20821}" name="Response Pillar" dataDxfId="62"/>
    <tableColumn id="6" xr3:uid="{220975D7-2F40-4E06-A199-7F10F42CC3E6}" name="ID_Modality" dataDxfId="61"/>
    <tableColumn id="2" xr3:uid="{79BE5E34-F7DB-4D59-AB0F-7A8136D4A1CF}" name="Programming Modalities" dataDxfId="60"/>
    <tableColumn id="11" xr3:uid="{472DEE25-B663-43E3-BC0F-4A3206E07D70}" name="Common Activity" dataDxfId="59"/>
    <tableColumn id="12" xr3:uid="{1A5D9EA2-255E-4365-979E-AEC20707E791}" name="Common Specific Indicator" dataDxfId="58"/>
    <tableColumn id="28" xr3:uid="{2CC2BDE8-DF74-42EE-B06A-81646878D50B}" name="Unit of Analysis" dataDxfId="57"/>
    <tableColumn id="14" xr3:uid="{D25806B4-4511-49BB-A3A1-E78F2448CE57}" name="Common Generalized indicator" dataDxfId="56"/>
    <tableColumn id="9" xr3:uid="{87EC6ACB-F144-4575-841C-E9F5FCB8BF28}" name="Unit of Analysis 2" dataDxfId="55"/>
    <tableColumn id="3" xr3:uid="{0D7A656A-5075-4CC1-A8E4-DA6393560418}" name="List of specific and specialized activities (indicative)" dataDxfId="54"/>
    <tableColumn id="4" xr3:uid="{D04A1FF0-2ABC-405A-89DB-C02933E691B9}" name="Area specific" dataDxfId="53"/>
    <tableColumn id="13" xr3:uid="{1B422A35-461D-41AE-9800-156DD93D4C99}" name="Area spcific ID" dataDxfId="52"/>
    <tableColumn id="7" xr3:uid="{C1CBF871-E7B3-4FE5-8884-E069564FC704}" name="Area ID_Indicator" dataDxfId="51"/>
    <tableColumn id="8" xr3:uid="{99101CEB-DE55-4893-8D80-63F322010618}" name="Area specific Indicator" dataDxfId="50"/>
    <tableColumn id="10" xr3:uid="{45E50D9B-A30C-4297-9F70-364BE485A770}" name="Comments" dataDxfId="49"/>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GPC">
      <a:dk1>
        <a:sysClr val="windowText" lastClr="000000"/>
      </a:dk1>
      <a:lt1>
        <a:sysClr val="window" lastClr="FFFFFF"/>
      </a:lt1>
      <a:dk2>
        <a:srgbClr val="0072BC"/>
      </a:dk2>
      <a:lt2>
        <a:srgbClr val="E7E6E6"/>
      </a:lt2>
      <a:accent1>
        <a:srgbClr val="FFBA00"/>
      </a:accent1>
      <a:accent2>
        <a:srgbClr val="009952"/>
      </a:accent2>
      <a:accent3>
        <a:srgbClr val="FF1900"/>
      </a:accent3>
      <a:accent4>
        <a:srgbClr val="818081"/>
      </a:accent4>
      <a:accent5>
        <a:srgbClr val="DD1A69"/>
      </a:accent5>
      <a:accent6>
        <a:srgbClr val="00A2F6"/>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ivotTable" Target="../pivotTables/pivotTable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ivotTable" Target="../pivotTables/pivotTable4.xml"/><Relationship Id="rId2" Type="http://schemas.openxmlformats.org/officeDocument/2006/relationships/pivotTable" Target="../pivotTables/pivotTable3.xml"/><Relationship Id="rId1" Type="http://schemas.openxmlformats.org/officeDocument/2006/relationships/pivotTable" Target="../pivotTables/pivotTable2.xml"/><Relationship Id="rId5" Type="http://schemas.openxmlformats.org/officeDocument/2006/relationships/drawing" Target="../drawings/drawing4.xml"/><Relationship Id="rId4" Type="http://schemas.openxmlformats.org/officeDocument/2006/relationships/pivotTable" Target="../pivotTables/pivotTable5.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hyperlink" Target="https://humanitarian.atlassian.net/wiki/spaces/hpc/pages/4015980547/Humanitarian+Indicators+Registry" TargetMode="External"/><Relationship Id="rId1" Type="http://schemas.openxmlformats.org/officeDocument/2006/relationships/hyperlink" Target="https://humanitarian.atlassian.net/wiki/spaces/hpc/pages/4015980547/Humanitarian+Indicators+Registr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8FE17-92F8-4891-ACB3-E5B9E6726B17}">
  <sheetPr>
    <tabColor theme="1" tint="0.499984740745262"/>
  </sheetPr>
  <dimension ref="D1:D18"/>
  <sheetViews>
    <sheetView tabSelected="1" workbookViewId="0"/>
  </sheetViews>
  <sheetFormatPr defaultRowHeight="15" x14ac:dyDescent="0.25"/>
  <cols>
    <col min="4" max="4" width="124.5703125" customWidth="1"/>
  </cols>
  <sheetData>
    <row r="1" spans="4:4" x14ac:dyDescent="0.25">
      <c r="D1" s="186" t="s">
        <v>517</v>
      </c>
    </row>
    <row r="2" spans="4:4" x14ac:dyDescent="0.25">
      <c r="D2" s="187"/>
    </row>
    <row r="3" spans="4:4" x14ac:dyDescent="0.25">
      <c r="D3" s="154" t="s">
        <v>515</v>
      </c>
    </row>
    <row r="4" spans="4:4" ht="159.75" customHeight="1" x14ac:dyDescent="0.25">
      <c r="D4" s="153" t="s">
        <v>862</v>
      </c>
    </row>
    <row r="5" spans="4:4" x14ac:dyDescent="0.25">
      <c r="D5" s="154" t="s">
        <v>857</v>
      </c>
    </row>
    <row r="6" spans="4:4" ht="160.5" customHeight="1" x14ac:dyDescent="0.25">
      <c r="D6" s="153" t="s">
        <v>859</v>
      </c>
    </row>
    <row r="7" spans="4:4" x14ac:dyDescent="0.25">
      <c r="D7" s="154" t="s">
        <v>516</v>
      </c>
    </row>
    <row r="8" spans="4:4" ht="33" customHeight="1" x14ac:dyDescent="0.25">
      <c r="D8" s="153" t="s">
        <v>858</v>
      </c>
    </row>
    <row r="9" spans="4:4" x14ac:dyDescent="0.25">
      <c r="D9" s="164" t="s">
        <v>848</v>
      </c>
    </row>
    <row r="10" spans="4:4" ht="72.75" customHeight="1" x14ac:dyDescent="0.25">
      <c r="D10" s="153" t="s">
        <v>860</v>
      </c>
    </row>
    <row r="11" spans="4:4" x14ac:dyDescent="0.25">
      <c r="D11" s="165" t="s">
        <v>849</v>
      </c>
    </row>
    <row r="12" spans="4:4" ht="140.25" x14ac:dyDescent="0.25">
      <c r="D12" s="153" t="s">
        <v>861</v>
      </c>
    </row>
    <row r="13" spans="4:4" x14ac:dyDescent="0.25">
      <c r="D13" s="16"/>
    </row>
    <row r="14" spans="4:4" x14ac:dyDescent="0.25">
      <c r="D14" s="16"/>
    </row>
    <row r="15" spans="4:4" x14ac:dyDescent="0.25">
      <c r="D15" s="16"/>
    </row>
    <row r="16" spans="4:4" x14ac:dyDescent="0.25">
      <c r="D16" s="16"/>
    </row>
    <row r="17" spans="4:4" x14ac:dyDescent="0.25">
      <c r="D17" s="16"/>
    </row>
    <row r="18" spans="4:4" x14ac:dyDescent="0.25">
      <c r="D18" s="16"/>
    </row>
  </sheetData>
  <mergeCells count="1">
    <mergeCell ref="D1:D2"/>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52402-55D9-46E6-B247-C4E7158B9D2C}">
  <dimension ref="B1:G330"/>
  <sheetViews>
    <sheetView workbookViewId="0"/>
  </sheetViews>
  <sheetFormatPr defaultRowHeight="15" x14ac:dyDescent="0.25"/>
  <cols>
    <col min="2" max="2" width="35.42578125" customWidth="1"/>
    <col min="3" max="3" width="51.28515625" customWidth="1"/>
    <col min="4" max="4" width="36.28515625" customWidth="1"/>
    <col min="5" max="5" width="14.7109375" style="3" bestFit="1" customWidth="1"/>
    <col min="6" max="6" width="36.140625" customWidth="1"/>
  </cols>
  <sheetData>
    <row r="1" spans="2:7" x14ac:dyDescent="0.25">
      <c r="E1" s="17" t="s">
        <v>729</v>
      </c>
    </row>
    <row r="2" spans="2:7" x14ac:dyDescent="0.25">
      <c r="E2" s="8" t="s">
        <v>70</v>
      </c>
    </row>
    <row r="3" spans="2:7" x14ac:dyDescent="0.25">
      <c r="B3" t="e">
        <f>INDEX(DB[Response Pillar],MATCH(Sheet1!C3,DB[Common Activity],0))</f>
        <v>#N/A</v>
      </c>
      <c r="C3" t="e">
        <f>INDEX(DB[Common Activity],MATCH(Sheet1!E3,DB[List of specific and specialized activities (indicative)],0))</f>
        <v>#N/A</v>
      </c>
      <c r="D3" t="e">
        <f>VLOOKUP(C3,DB[[Common Activity]:[Common Specific Indicator]],2,)</f>
        <v>#N/A</v>
      </c>
      <c r="E3" s="8" t="s">
        <v>84</v>
      </c>
      <c r="G3" t="e">
        <f>VLOOKUP(E3,DB[[List of specific and specialized activities (indicative)]:[Area specific Indicator]],5,)</f>
        <v>#N/A</v>
      </c>
    </row>
    <row r="4" spans="2:7" x14ac:dyDescent="0.25">
      <c r="B4" t="e">
        <f>INDEX(DB[Response Pillar],MATCH(Sheet1!C4,DB[Common Activity],0))</f>
        <v>#N/A</v>
      </c>
      <c r="C4" t="e">
        <f>INDEX(DB[Common Activity],MATCH(Sheet1!E4,DB[List of specific and specialized activities (indicative)],0))</f>
        <v>#N/A</v>
      </c>
      <c r="D4" t="e">
        <f>VLOOKUP(C4,DB[[Common Activity]:[Common Specific Indicator]],2,)</f>
        <v>#N/A</v>
      </c>
      <c r="E4" s="8" t="s">
        <v>144</v>
      </c>
      <c r="G4" t="e">
        <f>VLOOKUP(E4,DB[[List of specific and specialized activities (indicative)]:[Area specific Indicator]],5,)</f>
        <v>#N/A</v>
      </c>
    </row>
    <row r="5" spans="2:7" x14ac:dyDescent="0.25">
      <c r="B5" t="e">
        <f>INDEX(DB[Response Pillar],MATCH(Sheet1!C5,DB[Common Activity],0))</f>
        <v>#N/A</v>
      </c>
      <c r="C5" t="e">
        <f>INDEX(DB[Common Activity],MATCH(Sheet1!E5,DB[List of specific and specialized activities (indicative)],0))</f>
        <v>#N/A</v>
      </c>
      <c r="D5" t="e">
        <f>VLOOKUP(C5,DB[[Common Activity]:[Common Specific Indicator]],2,)</f>
        <v>#N/A</v>
      </c>
      <c r="E5" s="8" t="s">
        <v>661</v>
      </c>
      <c r="G5" t="e">
        <f>VLOOKUP(E5,DB[[List of specific and specialized activities (indicative)]:[Area specific Indicator]],5,)</f>
        <v>#N/A</v>
      </c>
    </row>
    <row r="6" spans="2:7" x14ac:dyDescent="0.25">
      <c r="B6" t="e">
        <f>INDEX(DB[Response Pillar],MATCH(Sheet1!C6,DB[Common Activity],0))</f>
        <v>#N/A</v>
      </c>
      <c r="C6" t="e">
        <f>INDEX(DB[Common Activity],MATCH(Sheet1!E6,DB[List of specific and specialized activities (indicative)],0))</f>
        <v>#N/A</v>
      </c>
      <c r="D6" t="e">
        <f>VLOOKUP(C6,DB[[Common Activity]:[Common Specific Indicator]],2,)</f>
        <v>#N/A</v>
      </c>
      <c r="E6" s="8" t="s">
        <v>730</v>
      </c>
      <c r="G6" t="e">
        <f>VLOOKUP(E6,DB[[List of specific and specialized activities (indicative)]:[Area specific Indicator]],5,)</f>
        <v>#N/A</v>
      </c>
    </row>
    <row r="7" spans="2:7" x14ac:dyDescent="0.25">
      <c r="B7" t="e">
        <f>INDEX(DB[Response Pillar],MATCH(Sheet1!C7,DB[Common Activity],0))</f>
        <v>#N/A</v>
      </c>
      <c r="C7" t="e">
        <f>INDEX(DB[Common Activity],MATCH(Sheet1!E7,DB[List of specific and specialized activities (indicative)],0))</f>
        <v>#N/A</v>
      </c>
      <c r="D7" t="e">
        <f>VLOOKUP(C7,DB[[Common Activity]:[Common Specific Indicator]],2,)</f>
        <v>#N/A</v>
      </c>
      <c r="E7"/>
      <c r="G7" t="e">
        <f>VLOOKUP(E7,DB[[List of specific and specialized activities (indicative)]:[Area specific Indicator]],5,)</f>
        <v>#N/A</v>
      </c>
    </row>
    <row r="8" spans="2:7" x14ac:dyDescent="0.25">
      <c r="B8" t="e">
        <f>INDEX(DB[Response Pillar],MATCH(Sheet1!C8,DB[Common Activity],0))</f>
        <v>#N/A</v>
      </c>
      <c r="C8" t="e">
        <f>INDEX(DB[Common Activity],MATCH(Sheet1!E8,DB[List of specific and specialized activities (indicative)],0))</f>
        <v>#N/A</v>
      </c>
      <c r="D8" t="e">
        <f>VLOOKUP(C8,DB[[Common Activity]:[Common Specific Indicator]],2,)</f>
        <v>#N/A</v>
      </c>
      <c r="E8"/>
      <c r="G8" t="e">
        <f>VLOOKUP(E8,DB[[List of specific and specialized activities (indicative)]:[Area specific Indicator]],5,)</f>
        <v>#N/A</v>
      </c>
    </row>
    <row r="9" spans="2:7" x14ac:dyDescent="0.25">
      <c r="B9" t="e">
        <f>INDEX(DB[Response Pillar],MATCH(Sheet1!C9,DB[Common Activity],0))</f>
        <v>#N/A</v>
      </c>
      <c r="C9" t="e">
        <f>INDEX(DB[Common Activity],MATCH(Sheet1!E9,DB[List of specific and specialized activities (indicative)],0))</f>
        <v>#N/A</v>
      </c>
      <c r="D9" t="e">
        <f>VLOOKUP(C9,DB[[Common Activity]:[Common Specific Indicator]],2,)</f>
        <v>#N/A</v>
      </c>
      <c r="E9"/>
      <c r="G9" t="e">
        <f>VLOOKUP(E9,DB[[List of specific and specialized activities (indicative)]:[Area specific Indicator]],5,)</f>
        <v>#N/A</v>
      </c>
    </row>
    <row r="10" spans="2:7" x14ac:dyDescent="0.25">
      <c r="B10" t="e">
        <f>INDEX(DB[Response Pillar],MATCH(Sheet1!C10,DB[Common Activity],0))</f>
        <v>#N/A</v>
      </c>
      <c r="C10" t="e">
        <f>INDEX(DB[Common Activity],MATCH(Sheet1!E10,DB[List of specific and specialized activities (indicative)],0))</f>
        <v>#N/A</v>
      </c>
      <c r="D10" t="e">
        <f>VLOOKUP(C10,DB[[Common Activity]:[Common Specific Indicator]],2,)</f>
        <v>#N/A</v>
      </c>
      <c r="E10"/>
      <c r="G10" t="e">
        <f>VLOOKUP(E10,DB[[List of specific and specialized activities (indicative)]:[Area specific Indicator]],5,)</f>
        <v>#N/A</v>
      </c>
    </row>
    <row r="11" spans="2:7" x14ac:dyDescent="0.25">
      <c r="B11" t="e">
        <f>INDEX(DB[Response Pillar],MATCH(Sheet1!C11,DB[Common Activity],0))</f>
        <v>#N/A</v>
      </c>
      <c r="C11" t="e">
        <f>INDEX(DB[Common Activity],MATCH(Sheet1!E11,DB[List of specific and specialized activities (indicative)],0))</f>
        <v>#N/A</v>
      </c>
      <c r="D11" t="e">
        <f>VLOOKUP(C11,DB[[Common Activity]:[Common Specific Indicator]],2,)</f>
        <v>#N/A</v>
      </c>
      <c r="E11"/>
      <c r="G11" t="e">
        <f>VLOOKUP(E11,DB[[List of specific and specialized activities (indicative)]:[Area specific Indicator]],5,)</f>
        <v>#N/A</v>
      </c>
    </row>
    <row r="12" spans="2:7" x14ac:dyDescent="0.25">
      <c r="B12" t="e">
        <f>INDEX(DB[Response Pillar],MATCH(Sheet1!C12,DB[Common Activity],0))</f>
        <v>#N/A</v>
      </c>
      <c r="C12" t="e">
        <f>INDEX(DB[Common Activity],MATCH(Sheet1!E12,DB[List of specific and specialized activities (indicative)],0))</f>
        <v>#N/A</v>
      </c>
      <c r="D12" t="e">
        <f>VLOOKUP(C12,DB[[Common Activity]:[Common Specific Indicator]],2,)</f>
        <v>#N/A</v>
      </c>
      <c r="E12"/>
      <c r="G12" t="e">
        <f>VLOOKUP(E12,DB[[List of specific and specialized activities (indicative)]:[Area specific Indicator]],5,)</f>
        <v>#N/A</v>
      </c>
    </row>
    <row r="13" spans="2:7" x14ac:dyDescent="0.25">
      <c r="B13" t="e">
        <f>INDEX(DB[Response Pillar],MATCH(Sheet1!C13,DB[Common Activity],0))</f>
        <v>#N/A</v>
      </c>
      <c r="C13" t="e">
        <f>INDEX(DB[Common Activity],MATCH(Sheet1!E13,DB[List of specific and specialized activities (indicative)],0))</f>
        <v>#N/A</v>
      </c>
      <c r="D13" t="e">
        <f>VLOOKUP(C13,DB[[Common Activity]:[Common Specific Indicator]],2,)</f>
        <v>#N/A</v>
      </c>
      <c r="E13"/>
      <c r="G13" t="e">
        <f>VLOOKUP(E13,DB[[List of specific and specialized activities (indicative)]:[Area specific Indicator]],5,)</f>
        <v>#N/A</v>
      </c>
    </row>
    <row r="14" spans="2:7" x14ac:dyDescent="0.25">
      <c r="B14" t="e">
        <f>INDEX(DB[Response Pillar],MATCH(Sheet1!C14,DB[Common Activity],0))</f>
        <v>#N/A</v>
      </c>
      <c r="C14" t="e">
        <f>INDEX(DB[Common Activity],MATCH(Sheet1!E14,DB[List of specific and specialized activities (indicative)],0))</f>
        <v>#N/A</v>
      </c>
      <c r="D14" t="e">
        <f>VLOOKUP(C14,DB[[Common Activity]:[Common Specific Indicator]],2,)</f>
        <v>#N/A</v>
      </c>
      <c r="E14"/>
      <c r="G14" t="e">
        <f>VLOOKUP(E14,DB[[List of specific and specialized activities (indicative)]:[Area specific Indicator]],5,)</f>
        <v>#N/A</v>
      </c>
    </row>
    <row r="15" spans="2:7" x14ac:dyDescent="0.25">
      <c r="B15" t="e">
        <f>INDEX(DB[Response Pillar],MATCH(Sheet1!C15,DB[Common Activity],0))</f>
        <v>#N/A</v>
      </c>
      <c r="C15" t="e">
        <f>INDEX(DB[Common Activity],MATCH(Sheet1!E15,DB[List of specific and specialized activities (indicative)],0))</f>
        <v>#N/A</v>
      </c>
      <c r="D15" t="e">
        <f>VLOOKUP(C15,DB[[Common Activity]:[Common Specific Indicator]],2,)</f>
        <v>#N/A</v>
      </c>
      <c r="E15"/>
      <c r="G15" t="e">
        <f>VLOOKUP(E15,DB[[List of specific and specialized activities (indicative)]:[Area specific Indicator]],5,)</f>
        <v>#N/A</v>
      </c>
    </row>
    <row r="16" spans="2:7" x14ac:dyDescent="0.25">
      <c r="B16" t="e">
        <f>INDEX(DB[Response Pillar],MATCH(Sheet1!C16,DB[Common Activity],0))</f>
        <v>#N/A</v>
      </c>
      <c r="C16" t="e">
        <f>INDEX(DB[Common Activity],MATCH(Sheet1!E16,DB[List of specific and specialized activities (indicative)],0))</f>
        <v>#N/A</v>
      </c>
      <c r="D16" t="e">
        <f>VLOOKUP(C16,DB[[Common Activity]:[Common Specific Indicator]],2,)</f>
        <v>#N/A</v>
      </c>
      <c r="E16"/>
      <c r="G16" t="e">
        <f>VLOOKUP(E16,DB[[List of specific and specialized activities (indicative)]:[Area specific Indicator]],5,)</f>
        <v>#N/A</v>
      </c>
    </row>
    <row r="17" spans="2:7" x14ac:dyDescent="0.25">
      <c r="B17" t="e">
        <f>INDEX(DB[Response Pillar],MATCH(Sheet1!C17,DB[Common Activity],0))</f>
        <v>#N/A</v>
      </c>
      <c r="C17" t="e">
        <f>INDEX(DB[Common Activity],MATCH(Sheet1!E17,DB[List of specific and specialized activities (indicative)],0))</f>
        <v>#N/A</v>
      </c>
      <c r="D17" t="e">
        <f>VLOOKUP(C17,DB[[Common Activity]:[Common Specific Indicator]],2,)</f>
        <v>#N/A</v>
      </c>
      <c r="E17"/>
      <c r="G17" t="e">
        <f>VLOOKUP(E17,DB[[List of specific and specialized activities (indicative)]:[Area specific Indicator]],5,)</f>
        <v>#N/A</v>
      </c>
    </row>
    <row r="18" spans="2:7" x14ac:dyDescent="0.25">
      <c r="B18" t="e">
        <f>INDEX(DB[Response Pillar],MATCH(Sheet1!C18,DB[Common Activity],0))</f>
        <v>#N/A</v>
      </c>
      <c r="C18" t="e">
        <f>INDEX(DB[Common Activity],MATCH(Sheet1!E18,DB[List of specific and specialized activities (indicative)],0))</f>
        <v>#N/A</v>
      </c>
      <c r="D18" t="e">
        <f>VLOOKUP(C18,DB[[Common Activity]:[Common Specific Indicator]],2,)</f>
        <v>#N/A</v>
      </c>
      <c r="E18"/>
      <c r="G18" t="e">
        <f>VLOOKUP(E18,DB[[List of specific and specialized activities (indicative)]:[Area specific Indicator]],5,)</f>
        <v>#N/A</v>
      </c>
    </row>
    <row r="19" spans="2:7" x14ac:dyDescent="0.25">
      <c r="B19" t="e">
        <f>INDEX(DB[Response Pillar],MATCH(Sheet1!C19,DB[Common Activity],0))</f>
        <v>#N/A</v>
      </c>
      <c r="C19" t="e">
        <f>INDEX(DB[Common Activity],MATCH(Sheet1!E19,DB[List of specific and specialized activities (indicative)],0))</f>
        <v>#N/A</v>
      </c>
      <c r="D19" t="e">
        <f>VLOOKUP(C19,DB[[Common Activity]:[Common Specific Indicator]],2,)</f>
        <v>#N/A</v>
      </c>
      <c r="E19"/>
      <c r="G19" t="e">
        <f>VLOOKUP(E19,DB[[List of specific and specialized activities (indicative)]:[Area specific Indicator]],5,)</f>
        <v>#N/A</v>
      </c>
    </row>
    <row r="20" spans="2:7" x14ac:dyDescent="0.25">
      <c r="B20" t="e">
        <f>INDEX(DB[Response Pillar],MATCH(Sheet1!C20,DB[Common Activity],0))</f>
        <v>#N/A</v>
      </c>
      <c r="C20" t="e">
        <f>INDEX(DB[Common Activity],MATCH(Sheet1!E20,DB[List of specific and specialized activities (indicative)],0))</f>
        <v>#N/A</v>
      </c>
      <c r="D20" t="e">
        <f>VLOOKUP(C20,DB[[Common Activity]:[Common Specific Indicator]],2,)</f>
        <v>#N/A</v>
      </c>
      <c r="E20"/>
      <c r="G20" t="e">
        <f>VLOOKUP(E20,DB[[List of specific and specialized activities (indicative)]:[Area specific Indicator]],5,)</f>
        <v>#N/A</v>
      </c>
    </row>
    <row r="21" spans="2:7" x14ac:dyDescent="0.25">
      <c r="B21" t="e">
        <f>INDEX(DB[Response Pillar],MATCH(Sheet1!C21,DB[Common Activity],0))</f>
        <v>#N/A</v>
      </c>
      <c r="C21" t="e">
        <f>INDEX(DB[Common Activity],MATCH(Sheet1!E21,DB[List of specific and specialized activities (indicative)],0))</f>
        <v>#N/A</v>
      </c>
      <c r="D21" t="e">
        <f>VLOOKUP(C21,DB[[Common Activity]:[Common Specific Indicator]],2,)</f>
        <v>#N/A</v>
      </c>
      <c r="E21"/>
      <c r="G21" t="e">
        <f>VLOOKUP(E21,DB[[List of specific and specialized activities (indicative)]:[Area specific Indicator]],5,)</f>
        <v>#N/A</v>
      </c>
    </row>
    <row r="22" spans="2:7" x14ac:dyDescent="0.25">
      <c r="B22" t="e">
        <f>INDEX(DB[Response Pillar],MATCH(Sheet1!C22,DB[Common Activity],0))</f>
        <v>#N/A</v>
      </c>
      <c r="C22" t="e">
        <f>INDEX(DB[Common Activity],MATCH(Sheet1!E22,DB[List of specific and specialized activities (indicative)],0))</f>
        <v>#N/A</v>
      </c>
      <c r="D22" t="e">
        <f>VLOOKUP(C22,DB[[Common Activity]:[Common Specific Indicator]],2,)</f>
        <v>#N/A</v>
      </c>
      <c r="E22"/>
      <c r="G22" t="e">
        <f>VLOOKUP(E22,DB[[List of specific and specialized activities (indicative)]:[Area specific Indicator]],5,)</f>
        <v>#N/A</v>
      </c>
    </row>
    <row r="23" spans="2:7" x14ac:dyDescent="0.25">
      <c r="B23" t="e">
        <f>INDEX(DB[Response Pillar],MATCH(Sheet1!C23,DB[Common Activity],0))</f>
        <v>#N/A</v>
      </c>
      <c r="C23" t="e">
        <f>INDEX(DB[Common Activity],MATCH(Sheet1!E23,DB[List of specific and specialized activities (indicative)],0))</f>
        <v>#N/A</v>
      </c>
      <c r="D23" t="e">
        <f>VLOOKUP(C23,DB[[Common Activity]:[Common Specific Indicator]],2,)</f>
        <v>#N/A</v>
      </c>
      <c r="E23"/>
      <c r="G23" t="e">
        <f>VLOOKUP(E23,DB[[List of specific and specialized activities (indicative)]:[Area specific Indicator]],5,)</f>
        <v>#N/A</v>
      </c>
    </row>
    <row r="24" spans="2:7" x14ac:dyDescent="0.25">
      <c r="B24" t="e">
        <f>INDEX(DB[Response Pillar],MATCH(Sheet1!C24,DB[Common Activity],0))</f>
        <v>#N/A</v>
      </c>
      <c r="C24" t="e">
        <f>INDEX(DB[Common Activity],MATCH(Sheet1!E24,DB[List of specific and specialized activities (indicative)],0))</f>
        <v>#N/A</v>
      </c>
      <c r="D24" t="e">
        <f>VLOOKUP(C24,DB[[Common Activity]:[Common Specific Indicator]],2,)</f>
        <v>#N/A</v>
      </c>
      <c r="E24"/>
      <c r="G24" t="e">
        <f>VLOOKUP(E24,DB[[List of specific and specialized activities (indicative)]:[Area specific Indicator]],5,)</f>
        <v>#N/A</v>
      </c>
    </row>
    <row r="25" spans="2:7" x14ac:dyDescent="0.25">
      <c r="B25" t="e">
        <f>INDEX(DB[Response Pillar],MATCH(Sheet1!C25,DB[Common Activity],0))</f>
        <v>#N/A</v>
      </c>
      <c r="C25" t="e">
        <f>INDEX(DB[Common Activity],MATCH(Sheet1!E25,DB[List of specific and specialized activities (indicative)],0))</f>
        <v>#N/A</v>
      </c>
      <c r="D25" t="e">
        <f>VLOOKUP(C25,DB[[Common Activity]:[Common Specific Indicator]],2,)</f>
        <v>#N/A</v>
      </c>
      <c r="E25"/>
      <c r="G25" t="e">
        <f>VLOOKUP(E25,DB[[List of specific and specialized activities (indicative)]:[Area specific Indicator]],5,)</f>
        <v>#N/A</v>
      </c>
    </row>
    <row r="26" spans="2:7" x14ac:dyDescent="0.25">
      <c r="B26" t="e">
        <f>INDEX(DB[Response Pillar],MATCH(Sheet1!C26,DB[Common Activity],0))</f>
        <v>#N/A</v>
      </c>
      <c r="C26" t="e">
        <f>INDEX(DB[Common Activity],MATCH(Sheet1!E26,DB[List of specific and specialized activities (indicative)],0))</f>
        <v>#N/A</v>
      </c>
      <c r="D26" t="e">
        <f>VLOOKUP(C26,DB[[Common Activity]:[Common Specific Indicator]],2,)</f>
        <v>#N/A</v>
      </c>
      <c r="E26"/>
      <c r="G26" t="e">
        <f>VLOOKUP(E26,DB[[List of specific and specialized activities (indicative)]:[Area specific Indicator]],5,)</f>
        <v>#N/A</v>
      </c>
    </row>
    <row r="27" spans="2:7" x14ac:dyDescent="0.25">
      <c r="B27" t="e">
        <f>INDEX(DB[Response Pillar],MATCH(Sheet1!C27,DB[Common Activity],0))</f>
        <v>#N/A</v>
      </c>
      <c r="C27" t="e">
        <f>INDEX(DB[Common Activity],MATCH(Sheet1!E27,DB[List of specific and specialized activities (indicative)],0))</f>
        <v>#N/A</v>
      </c>
      <c r="D27" t="e">
        <f>VLOOKUP(C27,DB[[Common Activity]:[Common Specific Indicator]],2,)</f>
        <v>#N/A</v>
      </c>
      <c r="E27"/>
      <c r="G27" t="e">
        <f>VLOOKUP(E27,DB[[List of specific and specialized activities (indicative)]:[Area specific Indicator]],5,)</f>
        <v>#N/A</v>
      </c>
    </row>
    <row r="28" spans="2:7" x14ac:dyDescent="0.25">
      <c r="B28" t="e">
        <f>INDEX(DB[Response Pillar],MATCH(Sheet1!C28,DB[Common Activity],0))</f>
        <v>#N/A</v>
      </c>
      <c r="C28" t="e">
        <f>INDEX(DB[Common Activity],MATCH(Sheet1!E28,DB[List of specific and specialized activities (indicative)],0))</f>
        <v>#N/A</v>
      </c>
      <c r="D28" t="e">
        <f>VLOOKUP(C28,DB[[Common Activity]:[Common Specific Indicator]],2,)</f>
        <v>#N/A</v>
      </c>
      <c r="E28"/>
      <c r="G28" t="e">
        <f>VLOOKUP(E28,DB[[List of specific and specialized activities (indicative)]:[Area specific Indicator]],5,)</f>
        <v>#N/A</v>
      </c>
    </row>
    <row r="29" spans="2:7" x14ac:dyDescent="0.25">
      <c r="B29" t="e">
        <f>INDEX(DB[Response Pillar],MATCH(Sheet1!C29,DB[Common Activity],0))</f>
        <v>#N/A</v>
      </c>
      <c r="C29" t="e">
        <f>INDEX(DB[Common Activity],MATCH(Sheet1!E29,DB[List of specific and specialized activities (indicative)],0))</f>
        <v>#N/A</v>
      </c>
      <c r="D29" t="e">
        <f>VLOOKUP(C29,DB[[Common Activity]:[Common Specific Indicator]],2,)</f>
        <v>#N/A</v>
      </c>
      <c r="E29"/>
      <c r="G29" t="e">
        <f>VLOOKUP(E29,DB[[List of specific and specialized activities (indicative)]:[Area specific Indicator]],5,)</f>
        <v>#N/A</v>
      </c>
    </row>
    <row r="30" spans="2:7" x14ac:dyDescent="0.25">
      <c r="B30" t="e">
        <f>INDEX(DB[Response Pillar],MATCH(Sheet1!C30,DB[Common Activity],0))</f>
        <v>#N/A</v>
      </c>
      <c r="C30" t="e">
        <f>INDEX(DB[Common Activity],MATCH(Sheet1!E30,DB[List of specific and specialized activities (indicative)],0))</f>
        <v>#N/A</v>
      </c>
      <c r="D30" t="e">
        <f>VLOOKUP(C30,DB[[Common Activity]:[Common Specific Indicator]],2,)</f>
        <v>#N/A</v>
      </c>
      <c r="E30"/>
      <c r="G30" t="e">
        <f>VLOOKUP(E30,DB[[List of specific and specialized activities (indicative)]:[Area specific Indicator]],5,)</f>
        <v>#N/A</v>
      </c>
    </row>
    <row r="31" spans="2:7" x14ac:dyDescent="0.25">
      <c r="B31" t="e">
        <f>INDEX(DB[Response Pillar],MATCH(Sheet1!C31,DB[Common Activity],0))</f>
        <v>#N/A</v>
      </c>
      <c r="C31" t="e">
        <f>INDEX(DB[Common Activity],MATCH(Sheet1!E31,DB[List of specific and specialized activities (indicative)],0))</f>
        <v>#N/A</v>
      </c>
      <c r="D31" t="e">
        <f>VLOOKUP(C31,DB[[Common Activity]:[Common Specific Indicator]],2,)</f>
        <v>#N/A</v>
      </c>
      <c r="E31"/>
      <c r="G31" t="e">
        <f>VLOOKUP(E31,DB[[List of specific and specialized activities (indicative)]:[Area specific Indicator]],5,)</f>
        <v>#N/A</v>
      </c>
    </row>
    <row r="32" spans="2:7" x14ac:dyDescent="0.25">
      <c r="B32" t="e">
        <f>INDEX(DB[Response Pillar],MATCH(Sheet1!C32,DB[Common Activity],0))</f>
        <v>#N/A</v>
      </c>
      <c r="C32" t="e">
        <f>INDEX(DB[Common Activity],MATCH(Sheet1!E32,DB[List of specific and specialized activities (indicative)],0))</f>
        <v>#N/A</v>
      </c>
      <c r="D32" t="e">
        <f>VLOOKUP(C32,DB[[Common Activity]:[Common Specific Indicator]],2,)</f>
        <v>#N/A</v>
      </c>
      <c r="E32"/>
      <c r="G32" t="e">
        <f>VLOOKUP(E32,DB[[List of specific and specialized activities (indicative)]:[Area specific Indicator]],5,)</f>
        <v>#N/A</v>
      </c>
    </row>
    <row r="33" spans="2:7" x14ac:dyDescent="0.25">
      <c r="B33" t="e">
        <f>INDEX(DB[Response Pillar],MATCH(Sheet1!C33,DB[Common Activity],0))</f>
        <v>#N/A</v>
      </c>
      <c r="C33" t="e">
        <f>INDEX(DB[Common Activity],MATCH(Sheet1!E33,DB[List of specific and specialized activities (indicative)],0))</f>
        <v>#N/A</v>
      </c>
      <c r="D33" t="e">
        <f>VLOOKUP(C33,DB[[Common Activity]:[Common Specific Indicator]],2,)</f>
        <v>#N/A</v>
      </c>
      <c r="E33"/>
      <c r="G33" t="e">
        <f>VLOOKUP(E33,DB[[List of specific and specialized activities (indicative)]:[Area specific Indicator]],5,)</f>
        <v>#N/A</v>
      </c>
    </row>
    <row r="34" spans="2:7" x14ac:dyDescent="0.25">
      <c r="B34" t="e">
        <f>INDEX(DB[Response Pillar],MATCH(Sheet1!C34,DB[Common Activity],0))</f>
        <v>#N/A</v>
      </c>
      <c r="C34" t="e">
        <f>INDEX(DB[Common Activity],MATCH(Sheet1!E34,DB[List of specific and specialized activities (indicative)],0))</f>
        <v>#N/A</v>
      </c>
      <c r="D34" t="e">
        <f>VLOOKUP(C34,DB[[Common Activity]:[Common Specific Indicator]],2,)</f>
        <v>#N/A</v>
      </c>
      <c r="E34"/>
      <c r="G34" t="e">
        <f>VLOOKUP(E34,DB[[List of specific and specialized activities (indicative)]:[Area specific Indicator]],5,)</f>
        <v>#N/A</v>
      </c>
    </row>
    <row r="35" spans="2:7" x14ac:dyDescent="0.25">
      <c r="B35" t="e">
        <f>INDEX(DB[Response Pillar],MATCH(Sheet1!C35,DB[Common Activity],0))</f>
        <v>#N/A</v>
      </c>
      <c r="C35" t="e">
        <f>INDEX(DB[Common Activity],MATCH(Sheet1!E35,DB[List of specific and specialized activities (indicative)],0))</f>
        <v>#N/A</v>
      </c>
      <c r="D35" t="e">
        <f>VLOOKUP(C35,DB[[Common Activity]:[Common Specific Indicator]],2,)</f>
        <v>#N/A</v>
      </c>
      <c r="E35"/>
      <c r="G35" t="e">
        <f>VLOOKUP(E35,DB[[List of specific and specialized activities (indicative)]:[Area specific Indicator]],5,)</f>
        <v>#N/A</v>
      </c>
    </row>
    <row r="36" spans="2:7" x14ac:dyDescent="0.25">
      <c r="B36" t="e">
        <f>INDEX(DB[Response Pillar],MATCH(Sheet1!C36,DB[Common Activity],0))</f>
        <v>#N/A</v>
      </c>
      <c r="C36" t="e">
        <f>INDEX(DB[Common Activity],MATCH(Sheet1!E36,DB[List of specific and specialized activities (indicative)],0))</f>
        <v>#N/A</v>
      </c>
      <c r="D36" t="e">
        <f>VLOOKUP(C36,DB[[Common Activity]:[Common Specific Indicator]],2,)</f>
        <v>#N/A</v>
      </c>
      <c r="E36"/>
      <c r="G36" t="e">
        <f>VLOOKUP(E36,DB[[List of specific and specialized activities (indicative)]:[Area specific Indicator]],5,)</f>
        <v>#N/A</v>
      </c>
    </row>
    <row r="37" spans="2:7" x14ac:dyDescent="0.25">
      <c r="B37" t="e">
        <f>INDEX(DB[Response Pillar],MATCH(Sheet1!C37,DB[Common Activity],0))</f>
        <v>#N/A</v>
      </c>
      <c r="C37" t="e">
        <f>INDEX(DB[Common Activity],MATCH(Sheet1!E37,DB[List of specific and specialized activities (indicative)],0))</f>
        <v>#N/A</v>
      </c>
      <c r="D37" t="e">
        <f>VLOOKUP(C37,DB[[Common Activity]:[Common Specific Indicator]],2,)</f>
        <v>#N/A</v>
      </c>
      <c r="E37"/>
      <c r="G37" t="e">
        <f>VLOOKUP(E37,DB[[List of specific and specialized activities (indicative)]:[Area specific Indicator]],5,)</f>
        <v>#N/A</v>
      </c>
    </row>
    <row r="38" spans="2:7" x14ac:dyDescent="0.25">
      <c r="B38" t="e">
        <f>INDEX(DB[Response Pillar],MATCH(Sheet1!C38,DB[Common Activity],0))</f>
        <v>#N/A</v>
      </c>
      <c r="C38" t="e">
        <f>INDEX(DB[Common Activity],MATCH(Sheet1!E38,DB[List of specific and specialized activities (indicative)],0))</f>
        <v>#N/A</v>
      </c>
      <c r="D38" t="e">
        <f>VLOOKUP(C38,DB[[Common Activity]:[Common Specific Indicator]],2,)</f>
        <v>#N/A</v>
      </c>
      <c r="E38"/>
      <c r="G38" t="e">
        <f>VLOOKUP(E38,DB[[List of specific and specialized activities (indicative)]:[Area specific Indicator]],5,)</f>
        <v>#N/A</v>
      </c>
    </row>
    <row r="39" spans="2:7" x14ac:dyDescent="0.25">
      <c r="B39" t="e">
        <f>INDEX(DB[Response Pillar],MATCH(Sheet1!C39,DB[Common Activity],0))</f>
        <v>#N/A</v>
      </c>
      <c r="C39" t="e">
        <f>INDEX(DB[Common Activity],MATCH(Sheet1!E39,DB[List of specific and specialized activities (indicative)],0))</f>
        <v>#N/A</v>
      </c>
      <c r="D39" t="e">
        <f>VLOOKUP(C39,DB[[Common Activity]:[Common Specific Indicator]],2,)</f>
        <v>#N/A</v>
      </c>
      <c r="E39"/>
      <c r="G39" t="e">
        <f>VLOOKUP(E39,DB[[List of specific and specialized activities (indicative)]:[Area specific Indicator]],5,)</f>
        <v>#N/A</v>
      </c>
    </row>
    <row r="40" spans="2:7" x14ac:dyDescent="0.25">
      <c r="B40" t="e">
        <f>INDEX(DB[Response Pillar],MATCH(Sheet1!C40,DB[Common Activity],0))</f>
        <v>#N/A</v>
      </c>
      <c r="C40" t="e">
        <f>INDEX(DB[Common Activity],MATCH(Sheet1!E40,DB[List of specific and specialized activities (indicative)],0))</f>
        <v>#N/A</v>
      </c>
      <c r="D40" t="e">
        <f>VLOOKUP(C40,DB[[Common Activity]:[Common Specific Indicator]],2,)</f>
        <v>#N/A</v>
      </c>
      <c r="E40"/>
      <c r="G40" t="e">
        <f>VLOOKUP(E40,DB[[List of specific and specialized activities (indicative)]:[Area specific Indicator]],5,)</f>
        <v>#N/A</v>
      </c>
    </row>
    <row r="41" spans="2:7" x14ac:dyDescent="0.25">
      <c r="B41" t="e">
        <f>INDEX(DB[Response Pillar],MATCH(Sheet1!C41,DB[Common Activity],0))</f>
        <v>#N/A</v>
      </c>
      <c r="C41" t="e">
        <f>INDEX(DB[Common Activity],MATCH(Sheet1!E41,DB[List of specific and specialized activities (indicative)],0))</f>
        <v>#N/A</v>
      </c>
      <c r="D41" t="e">
        <f>VLOOKUP(C41,DB[[Common Activity]:[Common Specific Indicator]],2,)</f>
        <v>#N/A</v>
      </c>
      <c r="E41"/>
      <c r="G41" t="e">
        <f>VLOOKUP(E41,DB[[List of specific and specialized activities (indicative)]:[Area specific Indicator]],5,)</f>
        <v>#N/A</v>
      </c>
    </row>
    <row r="42" spans="2:7" x14ac:dyDescent="0.25">
      <c r="B42" t="e">
        <f>INDEX(DB[Response Pillar],MATCH(Sheet1!C42,DB[Common Activity],0))</f>
        <v>#N/A</v>
      </c>
      <c r="C42" t="e">
        <f>INDEX(DB[Common Activity],MATCH(Sheet1!E42,DB[List of specific and specialized activities (indicative)],0))</f>
        <v>#N/A</v>
      </c>
      <c r="D42" t="e">
        <f>VLOOKUP(C42,DB[[Common Activity]:[Common Specific Indicator]],2,)</f>
        <v>#N/A</v>
      </c>
      <c r="E42"/>
      <c r="G42" t="e">
        <f>VLOOKUP(E42,DB[[List of specific and specialized activities (indicative)]:[Area specific Indicator]],5,)</f>
        <v>#N/A</v>
      </c>
    </row>
    <row r="43" spans="2:7" x14ac:dyDescent="0.25">
      <c r="B43" t="e">
        <f>INDEX(DB[Response Pillar],MATCH(Sheet1!C43,DB[Common Activity],0))</f>
        <v>#N/A</v>
      </c>
      <c r="C43" t="e">
        <f>INDEX(DB[Common Activity],MATCH(Sheet1!E43,DB[List of specific and specialized activities (indicative)],0))</f>
        <v>#N/A</v>
      </c>
      <c r="D43" t="e">
        <f>VLOOKUP(C43,DB[[Common Activity]:[Common Specific Indicator]],2,)</f>
        <v>#N/A</v>
      </c>
      <c r="E43"/>
      <c r="G43" t="e">
        <f>VLOOKUP(E43,DB[[List of specific and specialized activities (indicative)]:[Area specific Indicator]],5,)</f>
        <v>#N/A</v>
      </c>
    </row>
    <row r="44" spans="2:7" x14ac:dyDescent="0.25">
      <c r="B44" t="e">
        <f>INDEX(DB[Response Pillar],MATCH(Sheet1!C44,DB[Common Activity],0))</f>
        <v>#N/A</v>
      </c>
      <c r="C44" t="e">
        <f>INDEX(DB[Common Activity],MATCH(Sheet1!E44,DB[List of specific and specialized activities (indicative)],0))</f>
        <v>#N/A</v>
      </c>
      <c r="D44" t="e">
        <f>VLOOKUP(C44,DB[[Common Activity]:[Common Specific Indicator]],2,)</f>
        <v>#N/A</v>
      </c>
      <c r="E44"/>
      <c r="G44" t="e">
        <f>VLOOKUP(E44,DB[[List of specific and specialized activities (indicative)]:[Area specific Indicator]],5,)</f>
        <v>#N/A</v>
      </c>
    </row>
    <row r="45" spans="2:7" x14ac:dyDescent="0.25">
      <c r="B45" t="e">
        <f>INDEX(DB[Response Pillar],MATCH(Sheet1!C45,DB[Common Activity],0))</f>
        <v>#N/A</v>
      </c>
      <c r="C45" t="e">
        <f>INDEX(DB[Common Activity],MATCH(Sheet1!E45,DB[List of specific and specialized activities (indicative)],0))</f>
        <v>#N/A</v>
      </c>
      <c r="D45" t="e">
        <f>VLOOKUP(C45,DB[[Common Activity]:[Common Specific Indicator]],2,)</f>
        <v>#N/A</v>
      </c>
      <c r="E45"/>
      <c r="G45" t="e">
        <f>VLOOKUP(E45,DB[[List of specific and specialized activities (indicative)]:[Area specific Indicator]],5,)</f>
        <v>#N/A</v>
      </c>
    </row>
    <row r="46" spans="2:7" x14ac:dyDescent="0.25">
      <c r="B46" t="e">
        <f>INDEX(DB[Response Pillar],MATCH(Sheet1!C46,DB[Common Activity],0))</f>
        <v>#N/A</v>
      </c>
      <c r="C46" t="e">
        <f>INDEX(DB[Common Activity],MATCH(Sheet1!E46,DB[List of specific and specialized activities (indicative)],0))</f>
        <v>#N/A</v>
      </c>
      <c r="D46" t="e">
        <f>VLOOKUP(C46,DB[[Common Activity]:[Common Specific Indicator]],2,)</f>
        <v>#N/A</v>
      </c>
      <c r="E46"/>
      <c r="G46" t="s">
        <v>214</v>
      </c>
    </row>
    <row r="47" spans="2:7" x14ac:dyDescent="0.25">
      <c r="B47" t="e">
        <f>INDEX(DB[Response Pillar],MATCH(Sheet1!C47,DB[Common Activity],0))</f>
        <v>#N/A</v>
      </c>
      <c r="C47" t="e">
        <f>INDEX(DB[Common Activity],MATCH(Sheet1!E47,DB[List of specific and specialized activities (indicative)],0))</f>
        <v>#N/A</v>
      </c>
      <c r="D47" t="e">
        <f>VLOOKUP(C47,DB[[Common Activity]:[Common Specific Indicator]],2,)</f>
        <v>#N/A</v>
      </c>
      <c r="E47"/>
      <c r="G47" t="e">
        <f>VLOOKUP(E47,DB[[List of specific and specialized activities (indicative)]:[Area specific Indicator]],5,)</f>
        <v>#N/A</v>
      </c>
    </row>
    <row r="48" spans="2:7" x14ac:dyDescent="0.25">
      <c r="B48" t="e">
        <f>INDEX(DB[Response Pillar],MATCH(Sheet1!C48,DB[Common Activity],0))</f>
        <v>#N/A</v>
      </c>
      <c r="C48" t="e">
        <f>INDEX(DB[Common Activity],MATCH(Sheet1!E48,DB[List of specific and specialized activities (indicative)],0))</f>
        <v>#N/A</v>
      </c>
      <c r="D48" t="e">
        <f>VLOOKUP(C48,DB[[Common Activity]:[Common Specific Indicator]],2,)</f>
        <v>#N/A</v>
      </c>
      <c r="E48"/>
      <c r="G48" t="e">
        <f>VLOOKUP(E48,DB[[List of specific and specialized activities (indicative)]:[Area specific Indicator]],5,)</f>
        <v>#N/A</v>
      </c>
    </row>
    <row r="49" spans="2:7" x14ac:dyDescent="0.25">
      <c r="B49" t="e">
        <f>INDEX(DB[Response Pillar],MATCH(Sheet1!C49,DB[Common Activity],0))</f>
        <v>#N/A</v>
      </c>
      <c r="C49" t="e">
        <f>INDEX(DB[Common Activity],MATCH(Sheet1!E49,DB[List of specific and specialized activities (indicative)],0))</f>
        <v>#N/A</v>
      </c>
      <c r="D49" t="e">
        <f>VLOOKUP(C49,DB[[Common Activity]:[Common Specific Indicator]],2,)</f>
        <v>#N/A</v>
      </c>
      <c r="E49"/>
      <c r="G49" t="e">
        <f>VLOOKUP(E49,DB[[List of specific and specialized activities (indicative)]:[Area specific Indicator]],5,)</f>
        <v>#N/A</v>
      </c>
    </row>
    <row r="50" spans="2:7" x14ac:dyDescent="0.25">
      <c r="B50" t="e">
        <f>INDEX(DB[Response Pillar],MATCH(Sheet1!C50,DB[Common Activity],0))</f>
        <v>#N/A</v>
      </c>
      <c r="C50" t="e">
        <f>INDEX(DB[Common Activity],MATCH(Sheet1!E50,DB[List of specific and specialized activities (indicative)],0))</f>
        <v>#N/A</v>
      </c>
      <c r="D50" t="e">
        <f>VLOOKUP(C50,DB[[Common Activity]:[Common Specific Indicator]],2,)</f>
        <v>#N/A</v>
      </c>
      <c r="E50"/>
      <c r="G50" t="e">
        <f>VLOOKUP(E50,DB[[List of specific and specialized activities (indicative)]:[Area specific Indicator]],5,)</f>
        <v>#N/A</v>
      </c>
    </row>
    <row r="51" spans="2:7" x14ac:dyDescent="0.25">
      <c r="B51" t="e">
        <f>INDEX(DB[Response Pillar],MATCH(Sheet1!C51,DB[Common Activity],0))</f>
        <v>#N/A</v>
      </c>
      <c r="C51" t="e">
        <f>INDEX(DB[Common Activity],MATCH(Sheet1!E51,DB[List of specific and specialized activities (indicative)],0))</f>
        <v>#N/A</v>
      </c>
      <c r="D51" t="e">
        <f>VLOOKUP(C51,DB[[Common Activity]:[Common Specific Indicator]],2,)</f>
        <v>#N/A</v>
      </c>
      <c r="E51"/>
      <c r="G51" t="e">
        <f>VLOOKUP(E51,DB[[List of specific and specialized activities (indicative)]:[Area specific Indicator]],5,)</f>
        <v>#N/A</v>
      </c>
    </row>
    <row r="52" spans="2:7" x14ac:dyDescent="0.25">
      <c r="B52" t="e">
        <f>INDEX(DB[Response Pillar],MATCH(Sheet1!C52,DB[Common Activity],0))</f>
        <v>#N/A</v>
      </c>
      <c r="C52" t="e">
        <f>INDEX(DB[Common Activity],MATCH(Sheet1!E52,DB[List of specific and specialized activities (indicative)],0))</f>
        <v>#N/A</v>
      </c>
      <c r="D52" t="e">
        <f>VLOOKUP(C52,DB[[Common Activity]:[Common Specific Indicator]],2,)</f>
        <v>#N/A</v>
      </c>
      <c r="E52"/>
      <c r="G52" t="e">
        <f>VLOOKUP(E52,DB[[List of specific and specialized activities (indicative)]:[Area specific Indicator]],5,)</f>
        <v>#N/A</v>
      </c>
    </row>
    <row r="53" spans="2:7" x14ac:dyDescent="0.25">
      <c r="B53" t="e">
        <f>INDEX(DB[Response Pillar],MATCH(Sheet1!C53,DB[Common Activity],0))</f>
        <v>#N/A</v>
      </c>
      <c r="C53" t="e">
        <f>INDEX(DB[Common Activity],MATCH(Sheet1!E53,DB[List of specific and specialized activities (indicative)],0))</f>
        <v>#N/A</v>
      </c>
      <c r="D53" t="e">
        <f>VLOOKUP(C53,DB[[Common Activity]:[Common Specific Indicator]],2,)</f>
        <v>#N/A</v>
      </c>
      <c r="E53"/>
      <c r="G53" t="e">
        <f>VLOOKUP(E53,DB[[List of specific and specialized activities (indicative)]:[Area specific Indicator]],5,)</f>
        <v>#N/A</v>
      </c>
    </row>
    <row r="54" spans="2:7" x14ac:dyDescent="0.25">
      <c r="B54" t="e">
        <f>INDEX(DB[Response Pillar],MATCH(Sheet1!C54,DB[Common Activity],0))</f>
        <v>#N/A</v>
      </c>
      <c r="C54" t="e">
        <f>INDEX(DB[Common Activity],MATCH(Sheet1!E54,DB[List of specific and specialized activities (indicative)],0))</f>
        <v>#N/A</v>
      </c>
      <c r="D54" t="e">
        <f>VLOOKUP(C54,DB[[Common Activity]:[Common Specific Indicator]],2,)</f>
        <v>#N/A</v>
      </c>
      <c r="E54"/>
      <c r="G54" t="e">
        <f>VLOOKUP(E54,DB[[List of specific and specialized activities (indicative)]:[Area specific Indicator]],5,)</f>
        <v>#N/A</v>
      </c>
    </row>
    <row r="55" spans="2:7" x14ac:dyDescent="0.25">
      <c r="B55" t="e">
        <f>INDEX(DB[Response Pillar],MATCH(Sheet1!C55,DB[Common Activity],0))</f>
        <v>#N/A</v>
      </c>
      <c r="C55" t="e">
        <f>INDEX(DB[Common Activity],MATCH(Sheet1!E55,DB[List of specific and specialized activities (indicative)],0))</f>
        <v>#N/A</v>
      </c>
      <c r="D55" t="e">
        <f>VLOOKUP(C55,DB[[Common Activity]:[Common Specific Indicator]],2,)</f>
        <v>#N/A</v>
      </c>
      <c r="E55"/>
      <c r="G55" t="e">
        <f>VLOOKUP(E55,DB[[List of specific and specialized activities (indicative)]:[Area specific Indicator]],5,)</f>
        <v>#N/A</v>
      </c>
    </row>
    <row r="56" spans="2:7" x14ac:dyDescent="0.25">
      <c r="B56" t="e">
        <f>INDEX(DB[Response Pillar],MATCH(Sheet1!C56,DB[Common Activity],0))</f>
        <v>#N/A</v>
      </c>
      <c r="C56" t="e">
        <f>INDEX(DB[Common Activity],MATCH(Sheet1!E56,DB[List of specific and specialized activities (indicative)],0))</f>
        <v>#N/A</v>
      </c>
      <c r="D56" t="e">
        <f>VLOOKUP(C56,DB[[Common Activity]:[Common Specific Indicator]],2,)</f>
        <v>#N/A</v>
      </c>
      <c r="E56"/>
      <c r="G56" t="e">
        <f>VLOOKUP(E56,DB[[List of specific and specialized activities (indicative)]:[Area specific Indicator]],5,)</f>
        <v>#N/A</v>
      </c>
    </row>
    <row r="57" spans="2:7" x14ac:dyDescent="0.25">
      <c r="B57" t="e">
        <f>INDEX(DB[Response Pillar],MATCH(Sheet1!C57,DB[Common Activity],0))</f>
        <v>#N/A</v>
      </c>
      <c r="C57" t="e">
        <f>INDEX(DB[Common Activity],MATCH(Sheet1!E57,DB[List of specific and specialized activities (indicative)],0))</f>
        <v>#N/A</v>
      </c>
      <c r="D57" t="e">
        <f>VLOOKUP(C57,DB[[Common Activity]:[Common Specific Indicator]],2,)</f>
        <v>#N/A</v>
      </c>
      <c r="E57"/>
      <c r="G57" t="e">
        <f>VLOOKUP(E57,DB[[List of specific and specialized activities (indicative)]:[Area specific Indicator]],5,)</f>
        <v>#N/A</v>
      </c>
    </row>
    <row r="58" spans="2:7" x14ac:dyDescent="0.25">
      <c r="B58" t="e">
        <f>INDEX(DB[Response Pillar],MATCH(Sheet1!C58,DB[Common Activity],0))</f>
        <v>#N/A</v>
      </c>
      <c r="C58" t="e">
        <f>INDEX(DB[Common Activity],MATCH(Sheet1!E58,DB[List of specific and specialized activities (indicative)],0))</f>
        <v>#N/A</v>
      </c>
      <c r="D58" t="e">
        <f>VLOOKUP(C58,DB[[Common Activity]:[Common Specific Indicator]],2,)</f>
        <v>#N/A</v>
      </c>
      <c r="E58"/>
      <c r="G58" t="e">
        <f>VLOOKUP(E58,DB[[List of specific and specialized activities (indicative)]:[Area specific Indicator]],5,)</f>
        <v>#N/A</v>
      </c>
    </row>
    <row r="59" spans="2:7" x14ac:dyDescent="0.25">
      <c r="B59" t="e">
        <f>INDEX(DB[Response Pillar],MATCH(Sheet1!C59,DB[Common Activity],0))</f>
        <v>#N/A</v>
      </c>
      <c r="C59" t="e">
        <f>INDEX(DB[Common Activity],MATCH(Sheet1!E59,DB[List of specific and specialized activities (indicative)],0))</f>
        <v>#N/A</v>
      </c>
      <c r="D59" t="e">
        <f>VLOOKUP(C59,DB[[Common Activity]:[Common Specific Indicator]],2,)</f>
        <v>#N/A</v>
      </c>
      <c r="E59"/>
      <c r="G59" t="e">
        <f>VLOOKUP(E59,DB[[List of specific and specialized activities (indicative)]:[Area specific Indicator]],5,)</f>
        <v>#N/A</v>
      </c>
    </row>
    <row r="60" spans="2:7" x14ac:dyDescent="0.25">
      <c r="B60" t="e">
        <f>INDEX(DB[Response Pillar],MATCH(Sheet1!C60,DB[Common Activity],0))</f>
        <v>#N/A</v>
      </c>
      <c r="C60" t="e">
        <f>INDEX(DB[Common Activity],MATCH(Sheet1!E60,DB[List of specific and specialized activities (indicative)],0))</f>
        <v>#N/A</v>
      </c>
      <c r="D60" t="e">
        <f>VLOOKUP(C60,DB[[Common Activity]:[Common Specific Indicator]],2,)</f>
        <v>#N/A</v>
      </c>
      <c r="E60"/>
      <c r="G60" t="e">
        <f>VLOOKUP(E60,DB[[List of specific and specialized activities (indicative)]:[Area specific Indicator]],5,)</f>
        <v>#N/A</v>
      </c>
    </row>
    <row r="61" spans="2:7" x14ac:dyDescent="0.25">
      <c r="B61" t="e">
        <f>INDEX(DB[Response Pillar],MATCH(Sheet1!C61,DB[Common Activity],0))</f>
        <v>#N/A</v>
      </c>
      <c r="C61" t="e">
        <f>INDEX(DB[Common Activity],MATCH(Sheet1!E61,DB[List of specific and specialized activities (indicative)],0))</f>
        <v>#N/A</v>
      </c>
      <c r="D61" t="e">
        <f>VLOOKUP(C61,DB[[Common Activity]:[Common Specific Indicator]],2,)</f>
        <v>#N/A</v>
      </c>
      <c r="E61"/>
      <c r="G61" t="e">
        <f>VLOOKUP(E61,DB[[List of specific and specialized activities (indicative)]:[Area specific Indicator]],5,)</f>
        <v>#N/A</v>
      </c>
    </row>
    <row r="62" spans="2:7" x14ac:dyDescent="0.25">
      <c r="B62" t="e">
        <f>INDEX(DB[Response Pillar],MATCH(Sheet1!C62,DB[Common Activity],0))</f>
        <v>#N/A</v>
      </c>
      <c r="C62" t="e">
        <f>INDEX(DB[Common Activity],MATCH(Sheet1!E62,DB[List of specific and specialized activities (indicative)],0))</f>
        <v>#N/A</v>
      </c>
      <c r="D62" t="e">
        <f>VLOOKUP(C62,DB[[Common Activity]:[Common Specific Indicator]],2,)</f>
        <v>#N/A</v>
      </c>
      <c r="E62"/>
    </row>
    <row r="63" spans="2:7" x14ac:dyDescent="0.25">
      <c r="B63" t="e">
        <f>INDEX(DB[Response Pillar],MATCH(Sheet1!C63,DB[Common Activity],0))</f>
        <v>#N/A</v>
      </c>
      <c r="C63" t="e">
        <f>INDEX(DB[Common Activity],MATCH(Sheet1!E63,DB[List of specific and specialized activities (indicative)],0))</f>
        <v>#N/A</v>
      </c>
      <c r="D63" t="e">
        <f>VLOOKUP(C63,DB[[Common Activity]:[Common Specific Indicator]],2,)</f>
        <v>#N/A</v>
      </c>
      <c r="E63"/>
      <c r="G63" t="e">
        <f>VLOOKUP(E63,DB[[List of specific and specialized activities (indicative)]:[Area specific Indicator]],5,)</f>
        <v>#N/A</v>
      </c>
    </row>
    <row r="64" spans="2:7" x14ac:dyDescent="0.25">
      <c r="B64" t="e">
        <f>INDEX(DB[Response Pillar],MATCH(Sheet1!C64,DB[Common Activity],0))</f>
        <v>#N/A</v>
      </c>
      <c r="C64" t="e">
        <f>INDEX(DB[Common Activity],MATCH(Sheet1!E64,DB[List of specific and specialized activities (indicative)],0))</f>
        <v>#N/A</v>
      </c>
      <c r="D64" t="e">
        <f>VLOOKUP(C64,DB[[Common Activity]:[Common Specific Indicator]],2,)</f>
        <v>#N/A</v>
      </c>
      <c r="E64"/>
      <c r="G64" t="e">
        <f>VLOOKUP(E64,DB[[List of specific and specialized activities (indicative)]:[Area specific Indicator]],5,)</f>
        <v>#N/A</v>
      </c>
    </row>
    <row r="65" spans="2:7" x14ac:dyDescent="0.25">
      <c r="B65" t="e">
        <f>INDEX(DB[Response Pillar],MATCH(Sheet1!C65,DB[Common Activity],0))</f>
        <v>#N/A</v>
      </c>
      <c r="C65" t="e">
        <f>INDEX(DB[Common Activity],MATCH(Sheet1!E65,DB[List of specific and specialized activities (indicative)],0))</f>
        <v>#N/A</v>
      </c>
      <c r="D65" t="e">
        <f>VLOOKUP(C65,DB[[Common Activity]:[Common Specific Indicator]],2,)</f>
        <v>#N/A</v>
      </c>
      <c r="E65"/>
      <c r="G65" t="e">
        <f>VLOOKUP(E65,DB[[List of specific and specialized activities (indicative)]:[Area specific Indicator]],5,)</f>
        <v>#N/A</v>
      </c>
    </row>
    <row r="66" spans="2:7" x14ac:dyDescent="0.25">
      <c r="B66" t="e">
        <f>INDEX(DB[Response Pillar],MATCH(Sheet1!C66,DB[Common Activity],0))</f>
        <v>#N/A</v>
      </c>
      <c r="C66" t="e">
        <f>INDEX(DB[Common Activity],MATCH(Sheet1!E66,DB[List of specific and specialized activities (indicative)],0))</f>
        <v>#N/A</v>
      </c>
      <c r="D66" t="e">
        <f>VLOOKUP(C66,DB[[Common Activity]:[Common Specific Indicator]],2,)</f>
        <v>#N/A</v>
      </c>
      <c r="E66"/>
      <c r="G66" t="e">
        <f>VLOOKUP(E66,DB[[List of specific and specialized activities (indicative)]:[Area specific Indicator]],5,)</f>
        <v>#N/A</v>
      </c>
    </row>
    <row r="67" spans="2:7" x14ac:dyDescent="0.25">
      <c r="B67" t="e">
        <f>INDEX(DB[Response Pillar],MATCH(Sheet1!C67,DB[Common Activity],0))</f>
        <v>#N/A</v>
      </c>
      <c r="C67" t="e">
        <f>INDEX(DB[Common Activity],MATCH(Sheet1!E67,DB[List of specific and specialized activities (indicative)],0))</f>
        <v>#N/A</v>
      </c>
      <c r="D67" t="e">
        <f>VLOOKUP(C67,DB[[Common Activity]:[Common Specific Indicator]],2,)</f>
        <v>#N/A</v>
      </c>
      <c r="E67"/>
      <c r="G67" t="e">
        <f>VLOOKUP(E67,DB[[List of specific and specialized activities (indicative)]:[Area specific Indicator]],5,)</f>
        <v>#N/A</v>
      </c>
    </row>
    <row r="68" spans="2:7" x14ac:dyDescent="0.25">
      <c r="B68" t="e">
        <f>INDEX(DB[Response Pillar],MATCH(Sheet1!C68,DB[Common Activity],0))</f>
        <v>#N/A</v>
      </c>
      <c r="C68" t="e">
        <f>INDEX(DB[Common Activity],MATCH(Sheet1!E68,DB[List of specific and specialized activities (indicative)],0))</f>
        <v>#N/A</v>
      </c>
      <c r="D68" t="e">
        <f>VLOOKUP(C68,DB[[Common Activity]:[Common Specific Indicator]],2,)</f>
        <v>#N/A</v>
      </c>
      <c r="E68"/>
      <c r="G68" t="e">
        <f>VLOOKUP(E68,DB[[List of specific and specialized activities (indicative)]:[Area specific Indicator]],5,)</f>
        <v>#N/A</v>
      </c>
    </row>
    <row r="69" spans="2:7" x14ac:dyDescent="0.25">
      <c r="B69" t="e">
        <f>INDEX(DB[Response Pillar],MATCH(Sheet1!C69,DB[Common Activity],0))</f>
        <v>#N/A</v>
      </c>
      <c r="C69" t="e">
        <f>INDEX(DB[Common Activity],MATCH(Sheet1!E69,DB[List of specific and specialized activities (indicative)],0))</f>
        <v>#N/A</v>
      </c>
      <c r="D69" t="e">
        <f>VLOOKUP(C69,DB[[Common Activity]:[Common Specific Indicator]],2,)</f>
        <v>#N/A</v>
      </c>
      <c r="E69"/>
      <c r="G69" t="e">
        <f>VLOOKUP(E69,DB[[List of specific and specialized activities (indicative)]:[Area specific Indicator]],5,)</f>
        <v>#N/A</v>
      </c>
    </row>
    <row r="70" spans="2:7" x14ac:dyDescent="0.25">
      <c r="B70" t="e">
        <f>INDEX(DB[Response Pillar],MATCH(Sheet1!C70,DB[Common Activity],0))</f>
        <v>#N/A</v>
      </c>
      <c r="C70" t="e">
        <f>INDEX(DB[Common Activity],MATCH(Sheet1!E70,DB[List of specific and specialized activities (indicative)],0))</f>
        <v>#N/A</v>
      </c>
      <c r="D70" t="e">
        <f>VLOOKUP(C70,DB[[Common Activity]:[Common Specific Indicator]],2,)</f>
        <v>#N/A</v>
      </c>
      <c r="E70"/>
      <c r="G70" t="e">
        <f>VLOOKUP(E70,DB[[List of specific and specialized activities (indicative)]:[Area specific Indicator]],5,)</f>
        <v>#N/A</v>
      </c>
    </row>
    <row r="71" spans="2:7" x14ac:dyDescent="0.25">
      <c r="B71" t="e">
        <f>INDEX(DB[Response Pillar],MATCH(Sheet1!C71,DB[Common Activity],0))</f>
        <v>#N/A</v>
      </c>
      <c r="C71" t="e">
        <f>INDEX(DB[Common Activity],MATCH(Sheet1!E71,DB[List of specific and specialized activities (indicative)],0))</f>
        <v>#N/A</v>
      </c>
      <c r="D71" t="e">
        <f>VLOOKUP(C71,DB[[Common Activity]:[Common Specific Indicator]],2,)</f>
        <v>#N/A</v>
      </c>
      <c r="E71"/>
      <c r="G71" t="e">
        <f>VLOOKUP(E71,DB[[List of specific and specialized activities (indicative)]:[Area specific Indicator]],5,)</f>
        <v>#N/A</v>
      </c>
    </row>
    <row r="72" spans="2:7" x14ac:dyDescent="0.25">
      <c r="B72" t="e">
        <f>INDEX(DB[Response Pillar],MATCH(Sheet1!C72,DB[Common Activity],0))</f>
        <v>#N/A</v>
      </c>
      <c r="C72" t="e">
        <f>INDEX(DB[Common Activity],MATCH(Sheet1!E72,DB[List of specific and specialized activities (indicative)],0))</f>
        <v>#N/A</v>
      </c>
      <c r="D72" t="e">
        <f>VLOOKUP(C72,DB[[Common Activity]:[Common Specific Indicator]],2,)</f>
        <v>#N/A</v>
      </c>
      <c r="E72"/>
      <c r="G72" t="e">
        <f>VLOOKUP(E72,DB[[List of specific and specialized activities (indicative)]:[Area specific Indicator]],5,)</f>
        <v>#N/A</v>
      </c>
    </row>
    <row r="73" spans="2:7" x14ac:dyDescent="0.25">
      <c r="B73" t="e">
        <f>INDEX(DB[Response Pillar],MATCH(Sheet1!C73,DB[Common Activity],0))</f>
        <v>#N/A</v>
      </c>
      <c r="C73" t="e">
        <f>INDEX(DB[Common Activity],MATCH(Sheet1!E73,DB[List of specific and specialized activities (indicative)],0))</f>
        <v>#N/A</v>
      </c>
      <c r="D73" t="e">
        <f>VLOOKUP(C73,DB[[Common Activity]:[Common Specific Indicator]],2,)</f>
        <v>#N/A</v>
      </c>
      <c r="E73"/>
      <c r="G73" t="e">
        <f>VLOOKUP(E73,DB[[List of specific and specialized activities (indicative)]:[Area specific Indicator]],5,)</f>
        <v>#N/A</v>
      </c>
    </row>
    <row r="74" spans="2:7" x14ac:dyDescent="0.25">
      <c r="B74" t="e">
        <f>INDEX(DB[Response Pillar],MATCH(Sheet1!C74,DB[Common Activity],0))</f>
        <v>#N/A</v>
      </c>
      <c r="C74" t="e">
        <f>INDEX(DB[Common Activity],MATCH(Sheet1!E74,DB[List of specific and specialized activities (indicative)],0))</f>
        <v>#N/A</v>
      </c>
      <c r="D74" t="e">
        <f>VLOOKUP(C74,DB[[Common Activity]:[Common Specific Indicator]],2,)</f>
        <v>#N/A</v>
      </c>
      <c r="E74"/>
      <c r="G74" t="e">
        <f>VLOOKUP(E74,DB[[List of specific and specialized activities (indicative)]:[Area specific Indicator]],5,)</f>
        <v>#N/A</v>
      </c>
    </row>
    <row r="75" spans="2:7" x14ac:dyDescent="0.25">
      <c r="B75" t="e">
        <f>INDEX(DB[Response Pillar],MATCH(Sheet1!C75,DB[Common Activity],0))</f>
        <v>#N/A</v>
      </c>
      <c r="C75" t="e">
        <f>INDEX(DB[Common Activity],MATCH(Sheet1!E75,DB[List of specific and specialized activities (indicative)],0))</f>
        <v>#N/A</v>
      </c>
      <c r="D75" t="e">
        <f>VLOOKUP(C75,DB[[Common Activity]:[Common Specific Indicator]],2,)</f>
        <v>#N/A</v>
      </c>
      <c r="E75"/>
      <c r="G75" t="e">
        <f>VLOOKUP(E75,DB[[List of specific and specialized activities (indicative)]:[Area specific Indicator]],5,)</f>
        <v>#N/A</v>
      </c>
    </row>
    <row r="76" spans="2:7" x14ac:dyDescent="0.25">
      <c r="B76" t="e">
        <f>INDEX(DB[Response Pillar],MATCH(Sheet1!C76,DB[Common Activity],0))</f>
        <v>#N/A</v>
      </c>
      <c r="C76" t="e">
        <f>INDEX(DB[Common Activity],MATCH(Sheet1!E76,DB[List of specific and specialized activities (indicative)],0))</f>
        <v>#N/A</v>
      </c>
      <c r="D76" t="e">
        <f>VLOOKUP(C76,DB[[Common Activity]:[Common Specific Indicator]],2,)</f>
        <v>#N/A</v>
      </c>
      <c r="E76"/>
      <c r="G76" t="e">
        <f>VLOOKUP(E76,DB[[List of specific and specialized activities (indicative)]:[Area specific Indicator]],5,)</f>
        <v>#N/A</v>
      </c>
    </row>
    <row r="77" spans="2:7" x14ac:dyDescent="0.25">
      <c r="B77" t="e">
        <f>INDEX(DB[Response Pillar],MATCH(Sheet1!C77,DB[Common Activity],0))</f>
        <v>#N/A</v>
      </c>
      <c r="C77" t="e">
        <f>INDEX(DB[Common Activity],MATCH(Sheet1!E77,DB[List of specific and specialized activities (indicative)],0))</f>
        <v>#N/A</v>
      </c>
      <c r="D77" t="e">
        <f>VLOOKUP(C77,DB[[Common Activity]:[Common Specific Indicator]],2,)</f>
        <v>#N/A</v>
      </c>
      <c r="E77"/>
      <c r="G77" t="e">
        <f>VLOOKUP(E77,DB[[List of specific and specialized activities (indicative)]:[Area specific Indicator]],5,)</f>
        <v>#N/A</v>
      </c>
    </row>
    <row r="78" spans="2:7" x14ac:dyDescent="0.25">
      <c r="B78" t="e">
        <f>INDEX(DB[Response Pillar],MATCH(Sheet1!C78,DB[Common Activity],0))</f>
        <v>#N/A</v>
      </c>
      <c r="C78" t="e">
        <f>INDEX(DB[Common Activity],MATCH(Sheet1!E78,DB[List of specific and specialized activities (indicative)],0))</f>
        <v>#N/A</v>
      </c>
      <c r="D78" t="e">
        <f>VLOOKUP(C78,DB[[Common Activity]:[Common Specific Indicator]],2,)</f>
        <v>#N/A</v>
      </c>
      <c r="E78"/>
      <c r="G78" t="e">
        <f>VLOOKUP(E78,DB[[List of specific and specialized activities (indicative)]:[Area specific Indicator]],5,)</f>
        <v>#N/A</v>
      </c>
    </row>
    <row r="79" spans="2:7" x14ac:dyDescent="0.25">
      <c r="B79" t="e">
        <f>INDEX(DB[Response Pillar],MATCH(Sheet1!C79,DB[Common Activity],0))</f>
        <v>#N/A</v>
      </c>
      <c r="C79" t="e">
        <f>INDEX(DB[Common Activity],MATCH(Sheet1!E79,DB[List of specific and specialized activities (indicative)],0))</f>
        <v>#N/A</v>
      </c>
      <c r="D79" t="e">
        <f>VLOOKUP(C79,DB[[Common Activity]:[Common Specific Indicator]],2,)</f>
        <v>#N/A</v>
      </c>
      <c r="E79"/>
      <c r="G79" t="e">
        <f>VLOOKUP(E79,DB[[List of specific and specialized activities (indicative)]:[Area specific Indicator]],5,)</f>
        <v>#N/A</v>
      </c>
    </row>
    <row r="80" spans="2:7" x14ac:dyDescent="0.25">
      <c r="B80" t="e">
        <f>INDEX(DB[Response Pillar],MATCH(Sheet1!C80,DB[Common Activity],0))</f>
        <v>#N/A</v>
      </c>
      <c r="C80" t="e">
        <f>INDEX(DB[Common Activity],MATCH(Sheet1!E80,DB[List of specific and specialized activities (indicative)],0))</f>
        <v>#N/A</v>
      </c>
      <c r="D80" t="e">
        <f>VLOOKUP(C80,DB[[Common Activity]:[Common Specific Indicator]],2,)</f>
        <v>#N/A</v>
      </c>
      <c r="E80"/>
      <c r="G80" t="e">
        <f>VLOOKUP(E80,DB[[List of specific and specialized activities (indicative)]:[Area specific Indicator]],5,)</f>
        <v>#N/A</v>
      </c>
    </row>
    <row r="81" spans="2:7" x14ac:dyDescent="0.25">
      <c r="B81" t="e">
        <f>INDEX(DB[Response Pillar],MATCH(Sheet1!C81,DB[Common Activity],0))</f>
        <v>#N/A</v>
      </c>
      <c r="C81" t="e">
        <f>INDEX(DB[Common Activity],MATCH(Sheet1!E81,DB[List of specific and specialized activities (indicative)],0))</f>
        <v>#N/A</v>
      </c>
      <c r="D81" t="e">
        <f>VLOOKUP(C81,DB[[Common Activity]:[Common Specific Indicator]],2,)</f>
        <v>#N/A</v>
      </c>
      <c r="E81"/>
      <c r="G81" t="e">
        <f>VLOOKUP(E81,DB[[List of specific and specialized activities (indicative)]:[Area specific Indicator]],5,)</f>
        <v>#N/A</v>
      </c>
    </row>
    <row r="82" spans="2:7" x14ac:dyDescent="0.25">
      <c r="B82" t="e">
        <f>INDEX(DB[Response Pillar],MATCH(Sheet1!C82,DB[Common Activity],0))</f>
        <v>#N/A</v>
      </c>
      <c r="C82" t="e">
        <f>INDEX(DB[Common Activity],MATCH(Sheet1!E82,DB[List of specific and specialized activities (indicative)],0))</f>
        <v>#N/A</v>
      </c>
      <c r="D82" t="e">
        <f>VLOOKUP(C82,DB[[Common Activity]:[Common Specific Indicator]],2,)</f>
        <v>#N/A</v>
      </c>
      <c r="E82"/>
      <c r="G82" t="e">
        <f>VLOOKUP(E82,DB[[List of specific and specialized activities (indicative)]:[Area specific Indicator]],5,)</f>
        <v>#N/A</v>
      </c>
    </row>
    <row r="83" spans="2:7" x14ac:dyDescent="0.25">
      <c r="B83" t="e">
        <f>INDEX(DB[Response Pillar],MATCH(Sheet1!C83,DB[Common Activity],0))</f>
        <v>#N/A</v>
      </c>
      <c r="C83" t="e">
        <f>INDEX(DB[Common Activity],MATCH(Sheet1!E83,DB[List of specific and specialized activities (indicative)],0))</f>
        <v>#N/A</v>
      </c>
      <c r="D83" t="e">
        <f>VLOOKUP(C83,DB[[Common Activity]:[Common Specific Indicator]],2,)</f>
        <v>#N/A</v>
      </c>
      <c r="E83"/>
      <c r="G83" t="e">
        <f>VLOOKUP(E83,DB[[List of specific and specialized activities (indicative)]:[Area specific Indicator]],5,)</f>
        <v>#N/A</v>
      </c>
    </row>
    <row r="84" spans="2:7" x14ac:dyDescent="0.25">
      <c r="E84"/>
    </row>
    <row r="85" spans="2:7" x14ac:dyDescent="0.25">
      <c r="E85"/>
    </row>
    <row r="86" spans="2:7" x14ac:dyDescent="0.25">
      <c r="E86"/>
    </row>
    <row r="87" spans="2:7" x14ac:dyDescent="0.25">
      <c r="E87"/>
    </row>
    <row r="88" spans="2:7" x14ac:dyDescent="0.25">
      <c r="E88"/>
    </row>
    <row r="89" spans="2:7" x14ac:dyDescent="0.25">
      <c r="E89"/>
    </row>
    <row r="90" spans="2:7" x14ac:dyDescent="0.25">
      <c r="E90"/>
    </row>
    <row r="91" spans="2:7" x14ac:dyDescent="0.25">
      <c r="E91"/>
    </row>
    <row r="92" spans="2:7" x14ac:dyDescent="0.25">
      <c r="E92"/>
    </row>
    <row r="93" spans="2:7" x14ac:dyDescent="0.25">
      <c r="E93"/>
    </row>
    <row r="94" spans="2:7" x14ac:dyDescent="0.25">
      <c r="E94"/>
    </row>
    <row r="95" spans="2:7" x14ac:dyDescent="0.25">
      <c r="E95"/>
    </row>
    <row r="96" spans="2:7" x14ac:dyDescent="0.25">
      <c r="E96"/>
    </row>
    <row r="97" spans="5:5" x14ac:dyDescent="0.25">
      <c r="E97"/>
    </row>
    <row r="98" spans="5:5" x14ac:dyDescent="0.25">
      <c r="E98"/>
    </row>
    <row r="99" spans="5:5" x14ac:dyDescent="0.25">
      <c r="E99"/>
    </row>
    <row r="100" spans="5:5" x14ac:dyDescent="0.25">
      <c r="E100"/>
    </row>
    <row r="101" spans="5:5" x14ac:dyDescent="0.25">
      <c r="E101"/>
    </row>
    <row r="102" spans="5:5" x14ac:dyDescent="0.25">
      <c r="E102"/>
    </row>
    <row r="103" spans="5:5" x14ac:dyDescent="0.25">
      <c r="E103"/>
    </row>
    <row r="104" spans="5:5" x14ac:dyDescent="0.25">
      <c r="E104"/>
    </row>
    <row r="105" spans="5:5" x14ac:dyDescent="0.25">
      <c r="E105"/>
    </row>
    <row r="106" spans="5:5" x14ac:dyDescent="0.25">
      <c r="E106"/>
    </row>
    <row r="107" spans="5:5" x14ac:dyDescent="0.25">
      <c r="E107"/>
    </row>
    <row r="108" spans="5:5" x14ac:dyDescent="0.25">
      <c r="E108"/>
    </row>
    <row r="109" spans="5:5" x14ac:dyDescent="0.25">
      <c r="E109"/>
    </row>
    <row r="110" spans="5:5" x14ac:dyDescent="0.25">
      <c r="E110"/>
    </row>
    <row r="111" spans="5:5" x14ac:dyDescent="0.25">
      <c r="E111"/>
    </row>
    <row r="112" spans="5:5" x14ac:dyDescent="0.25">
      <c r="E112"/>
    </row>
    <row r="113" spans="5:5" x14ac:dyDescent="0.25">
      <c r="E113"/>
    </row>
    <row r="114" spans="5:5" x14ac:dyDescent="0.25">
      <c r="E114"/>
    </row>
    <row r="115" spans="5:5" x14ac:dyDescent="0.25">
      <c r="E115"/>
    </row>
    <row r="116" spans="5:5" x14ac:dyDescent="0.25">
      <c r="E116"/>
    </row>
    <row r="117" spans="5:5" x14ac:dyDescent="0.25">
      <c r="E117"/>
    </row>
    <row r="118" spans="5:5" x14ac:dyDescent="0.25">
      <c r="E118"/>
    </row>
    <row r="119" spans="5:5" x14ac:dyDescent="0.25">
      <c r="E119"/>
    </row>
    <row r="120" spans="5:5" x14ac:dyDescent="0.25">
      <c r="E120"/>
    </row>
    <row r="121" spans="5:5" x14ac:dyDescent="0.25">
      <c r="E121"/>
    </row>
    <row r="122" spans="5:5" x14ac:dyDescent="0.25">
      <c r="E122"/>
    </row>
    <row r="123" spans="5:5" x14ac:dyDescent="0.25">
      <c r="E123"/>
    </row>
    <row r="124" spans="5:5" x14ac:dyDescent="0.25">
      <c r="E124"/>
    </row>
    <row r="125" spans="5:5" x14ac:dyDescent="0.25">
      <c r="E125"/>
    </row>
    <row r="126" spans="5:5" x14ac:dyDescent="0.25">
      <c r="E126"/>
    </row>
    <row r="127" spans="5:5" x14ac:dyDescent="0.25">
      <c r="E127"/>
    </row>
    <row r="128" spans="5:5" x14ac:dyDescent="0.25">
      <c r="E128"/>
    </row>
    <row r="129" spans="5:5" x14ac:dyDescent="0.25">
      <c r="E129"/>
    </row>
    <row r="130" spans="5:5" x14ac:dyDescent="0.25">
      <c r="E130"/>
    </row>
    <row r="131" spans="5:5" x14ac:dyDescent="0.25">
      <c r="E131"/>
    </row>
    <row r="132" spans="5:5" x14ac:dyDescent="0.25">
      <c r="E132"/>
    </row>
    <row r="133" spans="5:5" x14ac:dyDescent="0.25">
      <c r="E133"/>
    </row>
    <row r="134" spans="5:5" x14ac:dyDescent="0.25">
      <c r="E134"/>
    </row>
    <row r="135" spans="5:5" x14ac:dyDescent="0.25">
      <c r="E135"/>
    </row>
    <row r="136" spans="5:5" x14ac:dyDescent="0.25">
      <c r="E136"/>
    </row>
    <row r="137" spans="5:5" x14ac:dyDescent="0.25">
      <c r="E137"/>
    </row>
    <row r="138" spans="5:5" x14ac:dyDescent="0.25">
      <c r="E138"/>
    </row>
    <row r="139" spans="5:5" x14ac:dyDescent="0.25">
      <c r="E139"/>
    </row>
    <row r="140" spans="5:5" x14ac:dyDescent="0.25">
      <c r="E140"/>
    </row>
    <row r="141" spans="5:5" x14ac:dyDescent="0.25">
      <c r="E141"/>
    </row>
    <row r="142" spans="5:5" x14ac:dyDescent="0.25">
      <c r="E142"/>
    </row>
    <row r="143" spans="5:5" x14ac:dyDescent="0.25">
      <c r="E143"/>
    </row>
    <row r="144" spans="5:5" x14ac:dyDescent="0.25">
      <c r="E144"/>
    </row>
    <row r="145" spans="5:5" x14ac:dyDescent="0.25">
      <c r="E145"/>
    </row>
    <row r="146" spans="5:5" x14ac:dyDescent="0.25">
      <c r="E146"/>
    </row>
    <row r="147" spans="5:5" x14ac:dyDescent="0.25">
      <c r="E147"/>
    </row>
    <row r="148" spans="5:5" x14ac:dyDescent="0.25">
      <c r="E148"/>
    </row>
    <row r="149" spans="5:5" x14ac:dyDescent="0.25">
      <c r="E149"/>
    </row>
    <row r="150" spans="5:5" x14ac:dyDescent="0.25">
      <c r="E150"/>
    </row>
    <row r="151" spans="5:5" x14ac:dyDescent="0.25">
      <c r="E151"/>
    </row>
    <row r="152" spans="5:5" x14ac:dyDescent="0.25">
      <c r="E152"/>
    </row>
    <row r="153" spans="5:5" x14ac:dyDescent="0.25">
      <c r="E153"/>
    </row>
    <row r="154" spans="5:5" x14ac:dyDescent="0.25">
      <c r="E154"/>
    </row>
    <row r="155" spans="5:5" x14ac:dyDescent="0.25">
      <c r="E155"/>
    </row>
    <row r="156" spans="5:5" x14ac:dyDescent="0.25">
      <c r="E156"/>
    </row>
    <row r="157" spans="5:5" x14ac:dyDescent="0.25">
      <c r="E157"/>
    </row>
    <row r="158" spans="5:5" x14ac:dyDescent="0.25">
      <c r="E158"/>
    </row>
    <row r="159" spans="5:5" x14ac:dyDescent="0.25">
      <c r="E159"/>
    </row>
    <row r="160" spans="5:5" x14ac:dyDescent="0.25">
      <c r="E160"/>
    </row>
    <row r="161" spans="5:5" x14ac:dyDescent="0.25">
      <c r="E161"/>
    </row>
    <row r="162" spans="5:5" x14ac:dyDescent="0.25">
      <c r="E162"/>
    </row>
    <row r="163" spans="5:5" x14ac:dyDescent="0.25">
      <c r="E163"/>
    </row>
    <row r="164" spans="5:5" x14ac:dyDescent="0.25">
      <c r="E164"/>
    </row>
    <row r="165" spans="5:5" x14ac:dyDescent="0.25">
      <c r="E165"/>
    </row>
    <row r="166" spans="5:5" x14ac:dyDescent="0.25">
      <c r="E166"/>
    </row>
    <row r="167" spans="5:5" x14ac:dyDescent="0.25">
      <c r="E167"/>
    </row>
    <row r="168" spans="5:5" x14ac:dyDescent="0.25">
      <c r="E168"/>
    </row>
    <row r="169" spans="5:5" x14ac:dyDescent="0.25">
      <c r="E169"/>
    </row>
    <row r="170" spans="5:5" x14ac:dyDescent="0.25">
      <c r="E170"/>
    </row>
    <row r="171" spans="5:5" x14ac:dyDescent="0.25">
      <c r="E171"/>
    </row>
    <row r="172" spans="5:5" x14ac:dyDescent="0.25">
      <c r="E172"/>
    </row>
    <row r="173" spans="5:5" x14ac:dyDescent="0.25">
      <c r="E173"/>
    </row>
    <row r="174" spans="5:5" x14ac:dyDescent="0.25">
      <c r="E174"/>
    </row>
    <row r="175" spans="5:5" x14ac:dyDescent="0.25">
      <c r="E175"/>
    </row>
    <row r="176" spans="5:5" x14ac:dyDescent="0.25">
      <c r="E176"/>
    </row>
    <row r="177" spans="5:5" x14ac:dyDescent="0.25">
      <c r="E177"/>
    </row>
    <row r="178" spans="5:5" x14ac:dyDescent="0.25">
      <c r="E178"/>
    </row>
    <row r="179" spans="5:5" x14ac:dyDescent="0.25">
      <c r="E179"/>
    </row>
    <row r="180" spans="5:5" x14ac:dyDescent="0.25">
      <c r="E180"/>
    </row>
    <row r="181" spans="5:5" x14ac:dyDescent="0.25">
      <c r="E181"/>
    </row>
    <row r="182" spans="5:5" x14ac:dyDescent="0.25">
      <c r="E182"/>
    </row>
    <row r="183" spans="5:5" x14ac:dyDescent="0.25">
      <c r="E183"/>
    </row>
    <row r="184" spans="5:5" x14ac:dyDescent="0.25">
      <c r="E184"/>
    </row>
    <row r="185" spans="5:5" x14ac:dyDescent="0.25">
      <c r="E185"/>
    </row>
    <row r="186" spans="5:5" x14ac:dyDescent="0.25">
      <c r="E186"/>
    </row>
    <row r="187" spans="5:5" x14ac:dyDescent="0.25">
      <c r="E187"/>
    </row>
    <row r="188" spans="5:5" x14ac:dyDescent="0.25">
      <c r="E188"/>
    </row>
    <row r="189" spans="5:5" x14ac:dyDescent="0.25">
      <c r="E189"/>
    </row>
    <row r="190" spans="5:5" x14ac:dyDescent="0.25">
      <c r="E190"/>
    </row>
    <row r="191" spans="5:5" x14ac:dyDescent="0.25">
      <c r="E191"/>
    </row>
    <row r="192" spans="5:5" x14ac:dyDescent="0.25">
      <c r="E192"/>
    </row>
    <row r="193" spans="5:5" x14ac:dyDescent="0.25">
      <c r="E193"/>
    </row>
    <row r="194" spans="5:5" x14ac:dyDescent="0.25">
      <c r="E194"/>
    </row>
    <row r="195" spans="5:5" x14ac:dyDescent="0.25">
      <c r="E195"/>
    </row>
    <row r="196" spans="5:5" x14ac:dyDescent="0.25">
      <c r="E196"/>
    </row>
    <row r="197" spans="5:5" x14ac:dyDescent="0.25">
      <c r="E197"/>
    </row>
    <row r="198" spans="5:5" x14ac:dyDescent="0.25">
      <c r="E198"/>
    </row>
    <row r="199" spans="5:5" x14ac:dyDescent="0.25">
      <c r="E199"/>
    </row>
    <row r="200" spans="5:5" x14ac:dyDescent="0.25">
      <c r="E200"/>
    </row>
    <row r="201" spans="5:5" x14ac:dyDescent="0.25">
      <c r="E201"/>
    </row>
    <row r="202" spans="5:5" x14ac:dyDescent="0.25">
      <c r="E202"/>
    </row>
    <row r="203" spans="5:5" x14ac:dyDescent="0.25">
      <c r="E203"/>
    </row>
    <row r="204" spans="5:5" x14ac:dyDescent="0.25">
      <c r="E204"/>
    </row>
    <row r="205" spans="5:5" x14ac:dyDescent="0.25">
      <c r="E205"/>
    </row>
    <row r="206" spans="5:5" x14ac:dyDescent="0.25">
      <c r="E206"/>
    </row>
    <row r="207" spans="5:5" x14ac:dyDescent="0.25">
      <c r="E207"/>
    </row>
    <row r="208" spans="5:5" x14ac:dyDescent="0.25">
      <c r="E208"/>
    </row>
    <row r="209" spans="5:5" x14ac:dyDescent="0.25">
      <c r="E209"/>
    </row>
    <row r="210" spans="5:5" x14ac:dyDescent="0.25">
      <c r="E210"/>
    </row>
    <row r="211" spans="5:5" x14ac:dyDescent="0.25">
      <c r="E211"/>
    </row>
    <row r="212" spans="5:5" x14ac:dyDescent="0.25">
      <c r="E212"/>
    </row>
    <row r="213" spans="5:5" x14ac:dyDescent="0.25">
      <c r="E213"/>
    </row>
    <row r="214" spans="5:5" x14ac:dyDescent="0.25">
      <c r="E214"/>
    </row>
    <row r="215" spans="5:5" x14ac:dyDescent="0.25">
      <c r="E215"/>
    </row>
    <row r="216" spans="5:5" x14ac:dyDescent="0.25">
      <c r="E216"/>
    </row>
    <row r="217" spans="5:5" x14ac:dyDescent="0.25">
      <c r="E217"/>
    </row>
    <row r="218" spans="5:5" x14ac:dyDescent="0.25">
      <c r="E218"/>
    </row>
    <row r="219" spans="5:5" x14ac:dyDescent="0.25">
      <c r="E219"/>
    </row>
    <row r="220" spans="5:5" x14ac:dyDescent="0.25">
      <c r="E220"/>
    </row>
    <row r="221" spans="5:5" x14ac:dyDescent="0.25">
      <c r="E221"/>
    </row>
    <row r="222" spans="5:5" x14ac:dyDescent="0.25">
      <c r="E222"/>
    </row>
    <row r="223" spans="5:5" x14ac:dyDescent="0.25">
      <c r="E223"/>
    </row>
    <row r="224" spans="5:5" x14ac:dyDescent="0.25">
      <c r="E224"/>
    </row>
    <row r="225" spans="5:5" x14ac:dyDescent="0.25">
      <c r="E225"/>
    </row>
    <row r="226" spans="5:5" x14ac:dyDescent="0.25">
      <c r="E226"/>
    </row>
    <row r="227" spans="5:5" x14ac:dyDescent="0.25">
      <c r="E227"/>
    </row>
    <row r="228" spans="5:5" x14ac:dyDescent="0.25">
      <c r="E228"/>
    </row>
    <row r="229" spans="5:5" x14ac:dyDescent="0.25">
      <c r="E229"/>
    </row>
    <row r="230" spans="5:5" x14ac:dyDescent="0.25">
      <c r="E230"/>
    </row>
    <row r="231" spans="5:5" x14ac:dyDescent="0.25">
      <c r="E231"/>
    </row>
    <row r="232" spans="5:5" x14ac:dyDescent="0.25">
      <c r="E232"/>
    </row>
    <row r="233" spans="5:5" x14ac:dyDescent="0.25">
      <c r="E233"/>
    </row>
    <row r="234" spans="5:5" x14ac:dyDescent="0.25">
      <c r="E234"/>
    </row>
    <row r="235" spans="5:5" x14ac:dyDescent="0.25">
      <c r="E235"/>
    </row>
    <row r="236" spans="5:5" x14ac:dyDescent="0.25">
      <c r="E236"/>
    </row>
    <row r="237" spans="5:5" x14ac:dyDescent="0.25">
      <c r="E237"/>
    </row>
    <row r="238" spans="5:5" x14ac:dyDescent="0.25">
      <c r="E238"/>
    </row>
    <row r="239" spans="5:5" x14ac:dyDescent="0.25">
      <c r="E239"/>
    </row>
    <row r="240" spans="5:5" x14ac:dyDescent="0.25">
      <c r="E240"/>
    </row>
    <row r="241" spans="5:5" x14ac:dyDescent="0.25">
      <c r="E241"/>
    </row>
    <row r="242" spans="5:5" x14ac:dyDescent="0.25">
      <c r="E242"/>
    </row>
    <row r="243" spans="5:5" x14ac:dyDescent="0.25">
      <c r="E243"/>
    </row>
    <row r="244" spans="5:5" x14ac:dyDescent="0.25">
      <c r="E244"/>
    </row>
    <row r="245" spans="5:5" x14ac:dyDescent="0.25">
      <c r="E245"/>
    </row>
    <row r="246" spans="5:5" x14ac:dyDescent="0.25">
      <c r="E246"/>
    </row>
    <row r="247" spans="5:5" x14ac:dyDescent="0.25">
      <c r="E247"/>
    </row>
    <row r="248" spans="5:5" x14ac:dyDescent="0.25">
      <c r="E248"/>
    </row>
    <row r="249" spans="5:5" x14ac:dyDescent="0.25">
      <c r="E249"/>
    </row>
    <row r="250" spans="5:5" x14ac:dyDescent="0.25">
      <c r="E250"/>
    </row>
    <row r="251" spans="5:5" x14ac:dyDescent="0.25">
      <c r="E251"/>
    </row>
    <row r="252" spans="5:5" x14ac:dyDescent="0.25">
      <c r="E252"/>
    </row>
    <row r="253" spans="5:5" x14ac:dyDescent="0.25">
      <c r="E253"/>
    </row>
    <row r="254" spans="5:5" x14ac:dyDescent="0.25">
      <c r="E254"/>
    </row>
    <row r="255" spans="5:5" x14ac:dyDescent="0.25">
      <c r="E255"/>
    </row>
    <row r="256" spans="5:5" x14ac:dyDescent="0.25">
      <c r="E256"/>
    </row>
    <row r="257" spans="5:5" x14ac:dyDescent="0.25">
      <c r="E257"/>
    </row>
    <row r="258" spans="5:5" x14ac:dyDescent="0.25">
      <c r="E258"/>
    </row>
    <row r="259" spans="5:5" x14ac:dyDescent="0.25">
      <c r="E259"/>
    </row>
    <row r="260" spans="5:5" x14ac:dyDescent="0.25">
      <c r="E260"/>
    </row>
    <row r="261" spans="5:5" x14ac:dyDescent="0.25">
      <c r="E261"/>
    </row>
    <row r="262" spans="5:5" x14ac:dyDescent="0.25">
      <c r="E262"/>
    </row>
    <row r="263" spans="5:5" x14ac:dyDescent="0.25">
      <c r="E263"/>
    </row>
    <row r="264" spans="5:5" x14ac:dyDescent="0.25">
      <c r="E264"/>
    </row>
    <row r="265" spans="5:5" x14ac:dyDescent="0.25">
      <c r="E265"/>
    </row>
    <row r="266" spans="5:5" x14ac:dyDescent="0.25">
      <c r="E266"/>
    </row>
    <row r="267" spans="5:5" x14ac:dyDescent="0.25">
      <c r="E267"/>
    </row>
    <row r="268" spans="5:5" x14ac:dyDescent="0.25">
      <c r="E268"/>
    </row>
    <row r="269" spans="5:5" x14ac:dyDescent="0.25">
      <c r="E269"/>
    </row>
    <row r="270" spans="5:5" x14ac:dyDescent="0.25">
      <c r="E270"/>
    </row>
    <row r="271" spans="5:5" x14ac:dyDescent="0.25">
      <c r="E271"/>
    </row>
    <row r="272" spans="5:5" x14ac:dyDescent="0.25">
      <c r="E272"/>
    </row>
    <row r="273" spans="5:5" x14ac:dyDescent="0.25">
      <c r="E273"/>
    </row>
    <row r="274" spans="5:5" x14ac:dyDescent="0.25">
      <c r="E274"/>
    </row>
    <row r="275" spans="5:5" x14ac:dyDescent="0.25">
      <c r="E275"/>
    </row>
    <row r="276" spans="5:5" x14ac:dyDescent="0.25">
      <c r="E276"/>
    </row>
    <row r="277" spans="5:5" x14ac:dyDescent="0.25">
      <c r="E277"/>
    </row>
    <row r="278" spans="5:5" x14ac:dyDescent="0.25">
      <c r="E278"/>
    </row>
    <row r="279" spans="5:5" x14ac:dyDescent="0.25">
      <c r="E279"/>
    </row>
    <row r="280" spans="5:5" x14ac:dyDescent="0.25">
      <c r="E280"/>
    </row>
    <row r="281" spans="5:5" x14ac:dyDescent="0.25">
      <c r="E281"/>
    </row>
    <row r="282" spans="5:5" x14ac:dyDescent="0.25">
      <c r="E282"/>
    </row>
    <row r="283" spans="5:5" x14ac:dyDescent="0.25">
      <c r="E283"/>
    </row>
    <row r="284" spans="5:5" x14ac:dyDescent="0.25">
      <c r="E284"/>
    </row>
    <row r="285" spans="5:5" x14ac:dyDescent="0.25">
      <c r="E285"/>
    </row>
    <row r="286" spans="5:5" x14ac:dyDescent="0.25">
      <c r="E286"/>
    </row>
    <row r="287" spans="5:5" x14ac:dyDescent="0.25">
      <c r="E287"/>
    </row>
    <row r="288" spans="5:5" x14ac:dyDescent="0.25">
      <c r="E288"/>
    </row>
    <row r="289" spans="5:5" x14ac:dyDescent="0.25">
      <c r="E289"/>
    </row>
    <row r="290" spans="5:5" x14ac:dyDescent="0.25">
      <c r="E290"/>
    </row>
    <row r="291" spans="5:5" x14ac:dyDescent="0.25">
      <c r="E291"/>
    </row>
    <row r="292" spans="5:5" x14ac:dyDescent="0.25">
      <c r="E292"/>
    </row>
    <row r="293" spans="5:5" x14ac:dyDescent="0.25">
      <c r="E293"/>
    </row>
    <row r="294" spans="5:5" x14ac:dyDescent="0.25">
      <c r="E294"/>
    </row>
    <row r="295" spans="5:5" x14ac:dyDescent="0.25">
      <c r="E295"/>
    </row>
    <row r="296" spans="5:5" x14ac:dyDescent="0.25">
      <c r="E296"/>
    </row>
    <row r="297" spans="5:5" x14ac:dyDescent="0.25">
      <c r="E297"/>
    </row>
    <row r="298" spans="5:5" x14ac:dyDescent="0.25">
      <c r="E298"/>
    </row>
    <row r="299" spans="5:5" x14ac:dyDescent="0.25">
      <c r="E299"/>
    </row>
    <row r="300" spans="5:5" x14ac:dyDescent="0.25">
      <c r="E300"/>
    </row>
    <row r="301" spans="5:5" x14ac:dyDescent="0.25">
      <c r="E301"/>
    </row>
    <row r="302" spans="5:5" x14ac:dyDescent="0.25">
      <c r="E302"/>
    </row>
    <row r="303" spans="5:5" x14ac:dyDescent="0.25">
      <c r="E303"/>
    </row>
    <row r="304" spans="5:5" x14ac:dyDescent="0.25">
      <c r="E304"/>
    </row>
    <row r="305" spans="5:5" x14ac:dyDescent="0.25">
      <c r="E305"/>
    </row>
    <row r="306" spans="5:5" x14ac:dyDescent="0.25">
      <c r="E306"/>
    </row>
    <row r="307" spans="5:5" x14ac:dyDescent="0.25">
      <c r="E307"/>
    </row>
    <row r="308" spans="5:5" x14ac:dyDescent="0.25">
      <c r="E308"/>
    </row>
    <row r="309" spans="5:5" x14ac:dyDescent="0.25">
      <c r="E309"/>
    </row>
    <row r="310" spans="5:5" x14ac:dyDescent="0.25">
      <c r="E310"/>
    </row>
    <row r="311" spans="5:5" x14ac:dyDescent="0.25">
      <c r="E311"/>
    </row>
    <row r="312" spans="5:5" x14ac:dyDescent="0.25">
      <c r="E312"/>
    </row>
    <row r="313" spans="5:5" x14ac:dyDescent="0.25">
      <c r="E313"/>
    </row>
    <row r="314" spans="5:5" x14ac:dyDescent="0.25">
      <c r="E314"/>
    </row>
    <row r="315" spans="5:5" x14ac:dyDescent="0.25">
      <c r="E315"/>
    </row>
    <row r="316" spans="5:5" x14ac:dyDescent="0.25">
      <c r="E316"/>
    </row>
    <row r="317" spans="5:5" x14ac:dyDescent="0.25">
      <c r="E317"/>
    </row>
    <row r="318" spans="5:5" x14ac:dyDescent="0.25">
      <c r="E318"/>
    </row>
    <row r="319" spans="5:5" x14ac:dyDescent="0.25">
      <c r="E319"/>
    </row>
    <row r="320" spans="5:5" x14ac:dyDescent="0.25">
      <c r="E320"/>
    </row>
    <row r="321" spans="5:5" x14ac:dyDescent="0.25">
      <c r="E321"/>
    </row>
    <row r="322" spans="5:5" x14ac:dyDescent="0.25">
      <c r="E322"/>
    </row>
    <row r="323" spans="5:5" x14ac:dyDescent="0.25">
      <c r="E323"/>
    </row>
    <row r="324" spans="5:5" x14ac:dyDescent="0.25">
      <c r="E324"/>
    </row>
    <row r="325" spans="5:5" x14ac:dyDescent="0.25">
      <c r="E325"/>
    </row>
    <row r="326" spans="5:5" x14ac:dyDescent="0.25">
      <c r="E326"/>
    </row>
    <row r="327" spans="5:5" x14ac:dyDescent="0.25">
      <c r="E327"/>
    </row>
    <row r="328" spans="5:5" x14ac:dyDescent="0.25">
      <c r="E328"/>
    </row>
    <row r="329" spans="5:5" x14ac:dyDescent="0.25">
      <c r="E329"/>
    </row>
    <row r="330" spans="5:5" x14ac:dyDescent="0.25">
      <c r="E330"/>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2E067-BFBA-4724-8578-3E704C87ED6C}">
  <dimension ref="A1:B7"/>
  <sheetViews>
    <sheetView workbookViewId="0"/>
  </sheetViews>
  <sheetFormatPr defaultRowHeight="15" x14ac:dyDescent="0.25"/>
  <sheetData>
    <row r="1" spans="1:2" x14ac:dyDescent="0.25">
      <c r="A1" t="s">
        <v>482</v>
      </c>
    </row>
    <row r="2" spans="1:2" x14ac:dyDescent="0.25">
      <c r="A2" t="s">
        <v>84</v>
      </c>
      <c r="B2" t="s">
        <v>483</v>
      </c>
    </row>
    <row r="3" spans="1:2" x14ac:dyDescent="0.25">
      <c r="A3" t="s">
        <v>84</v>
      </c>
      <c r="B3" t="s">
        <v>484</v>
      </c>
    </row>
    <row r="4" spans="1:2" x14ac:dyDescent="0.25">
      <c r="A4" t="s">
        <v>84</v>
      </c>
      <c r="B4" t="s">
        <v>485</v>
      </c>
    </row>
    <row r="5" spans="1:2" x14ac:dyDescent="0.25">
      <c r="A5" t="s">
        <v>84</v>
      </c>
      <c r="B5" t="s">
        <v>486</v>
      </c>
    </row>
    <row r="6" spans="1:2" x14ac:dyDescent="0.25">
      <c r="A6" t="s">
        <v>84</v>
      </c>
      <c r="B6" t="s">
        <v>487</v>
      </c>
    </row>
    <row r="7" spans="1:2" x14ac:dyDescent="0.25">
      <c r="A7" t="s">
        <v>84</v>
      </c>
      <c r="B7" t="s">
        <v>488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D82A3-B2E1-4C65-A03C-33BD00593BDB}">
  <sheetPr>
    <tabColor theme="3"/>
  </sheetPr>
  <dimension ref="D1:K131"/>
  <sheetViews>
    <sheetView workbookViewId="0"/>
  </sheetViews>
  <sheetFormatPr defaultRowHeight="15" x14ac:dyDescent="0.25"/>
  <cols>
    <col min="4" max="4" width="7.7109375" style="7" customWidth="1"/>
    <col min="5" max="5" width="20.28515625" style="20" customWidth="1"/>
    <col min="6" max="6" width="28.7109375" style="20" customWidth="1"/>
    <col min="7" max="7" width="54.85546875" style="7" customWidth="1"/>
    <col min="8" max="8" width="54.85546875" customWidth="1"/>
    <col min="9" max="9" width="9.28515625" customWidth="1"/>
    <col min="10" max="11" width="14.5703125" customWidth="1"/>
  </cols>
  <sheetData>
    <row r="1" spans="4:11" x14ac:dyDescent="0.25">
      <c r="D1" s="188" t="s">
        <v>515</v>
      </c>
      <c r="E1" s="188"/>
      <c r="F1" s="188"/>
      <c r="G1" s="188"/>
      <c r="H1" s="188"/>
      <c r="J1" s="189" t="s">
        <v>553</v>
      </c>
      <c r="K1" s="189"/>
    </row>
    <row r="2" spans="4:11" x14ac:dyDescent="0.25">
      <c r="D2" s="188"/>
      <c r="E2" s="188"/>
      <c r="F2" s="188"/>
      <c r="G2" s="188"/>
      <c r="H2" s="188"/>
      <c r="J2" s="189"/>
      <c r="K2" s="189"/>
    </row>
    <row r="3" spans="4:11" x14ac:dyDescent="0.25">
      <c r="D3"/>
      <c r="E3"/>
      <c r="F3"/>
      <c r="G3"/>
    </row>
    <row r="4" spans="4:11" x14ac:dyDescent="0.25">
      <c r="D4"/>
      <c r="E4"/>
      <c r="F4"/>
      <c r="G4"/>
    </row>
    <row r="5" spans="4:11" x14ac:dyDescent="0.25">
      <c r="D5"/>
      <c r="E5"/>
      <c r="F5"/>
      <c r="G5"/>
    </row>
    <row r="6" spans="4:11" x14ac:dyDescent="0.25">
      <c r="D6"/>
      <c r="E6"/>
      <c r="F6"/>
      <c r="G6"/>
    </row>
    <row r="7" spans="4:11" ht="30" x14ac:dyDescent="0.25">
      <c r="D7" s="33" t="s">
        <v>46</v>
      </c>
      <c r="E7" s="92" t="s">
        <v>0</v>
      </c>
      <c r="F7" s="93" t="s">
        <v>1</v>
      </c>
      <c r="G7" s="93" t="s">
        <v>2</v>
      </c>
      <c r="H7" s="93" t="s">
        <v>554</v>
      </c>
      <c r="J7" s="18" t="s">
        <v>549</v>
      </c>
      <c r="K7" s="18" t="s">
        <v>550</v>
      </c>
    </row>
    <row r="8" spans="4:11" ht="36" x14ac:dyDescent="0.25">
      <c r="D8" s="7" t="s">
        <v>287</v>
      </c>
      <c r="E8" s="20" t="s">
        <v>26</v>
      </c>
      <c r="F8" s="20" t="s">
        <v>27</v>
      </c>
      <c r="G8" s="7" t="s">
        <v>813</v>
      </c>
      <c r="H8" s="7" t="s">
        <v>29</v>
      </c>
      <c r="J8" s="19"/>
      <c r="K8" s="19" t="s">
        <v>552</v>
      </c>
    </row>
    <row r="9" spans="4:11" ht="24.75" x14ac:dyDescent="0.25">
      <c r="H9" s="7" t="s">
        <v>28</v>
      </c>
      <c r="J9" s="19" t="s">
        <v>551</v>
      </c>
      <c r="K9" s="19"/>
    </row>
    <row r="10" spans="4:11" ht="36" x14ac:dyDescent="0.25">
      <c r="F10" s="20" t="s">
        <v>30</v>
      </c>
      <c r="G10" s="20" t="s">
        <v>535</v>
      </c>
      <c r="H10" s="7" t="s">
        <v>530</v>
      </c>
      <c r="J10" s="19" t="s">
        <v>551</v>
      </c>
      <c r="K10" s="19"/>
    </row>
    <row r="11" spans="4:11" ht="24.75" x14ac:dyDescent="0.25">
      <c r="G11" s="7" t="s">
        <v>814</v>
      </c>
      <c r="H11" s="7" t="s">
        <v>531</v>
      </c>
      <c r="J11" s="19" t="s">
        <v>551</v>
      </c>
      <c r="K11" s="19"/>
    </row>
    <row r="12" spans="4:11" ht="24.75" x14ac:dyDescent="0.25">
      <c r="G12" s="7" t="s">
        <v>815</v>
      </c>
      <c r="H12" s="7" t="s">
        <v>531</v>
      </c>
      <c r="J12" s="19" t="s">
        <v>551</v>
      </c>
      <c r="K12" s="19"/>
    </row>
    <row r="13" spans="4:11" ht="24.75" x14ac:dyDescent="0.25">
      <c r="F13" s="20" t="s">
        <v>31</v>
      </c>
      <c r="G13" s="20" t="s">
        <v>32</v>
      </c>
      <c r="H13" s="7" t="s">
        <v>33</v>
      </c>
      <c r="J13" s="19" t="s">
        <v>551</v>
      </c>
      <c r="K13" s="19"/>
    </row>
    <row r="14" spans="4:11" ht="24.75" x14ac:dyDescent="0.25">
      <c r="G14" s="20" t="s">
        <v>34</v>
      </c>
      <c r="H14" s="7" t="s">
        <v>532</v>
      </c>
      <c r="J14" s="19" t="s">
        <v>551</v>
      </c>
      <c r="K14" s="19"/>
    </row>
    <row r="15" spans="4:11" ht="24.75" x14ac:dyDescent="0.25">
      <c r="G15" s="20"/>
      <c r="H15" s="7" t="s">
        <v>531</v>
      </c>
      <c r="J15" s="19" t="s">
        <v>551</v>
      </c>
      <c r="K15" s="19"/>
    </row>
    <row r="16" spans="4:11" ht="36" x14ac:dyDescent="0.25">
      <c r="D16" s="7" t="s">
        <v>63</v>
      </c>
      <c r="E16" s="20" t="s">
        <v>35</v>
      </c>
      <c r="F16" s="20" t="s">
        <v>36</v>
      </c>
      <c r="G16" s="20" t="s">
        <v>492</v>
      </c>
      <c r="H16" s="7" t="s">
        <v>520</v>
      </c>
      <c r="J16" s="19" t="s">
        <v>551</v>
      </c>
      <c r="K16" s="19"/>
    </row>
    <row r="17" spans="6:11" ht="24.75" x14ac:dyDescent="0.25">
      <c r="G17" s="20"/>
      <c r="H17" s="7" t="s">
        <v>521</v>
      </c>
      <c r="J17" s="19" t="s">
        <v>551</v>
      </c>
      <c r="K17" s="19"/>
    </row>
    <row r="18" spans="6:11" ht="24.75" x14ac:dyDescent="0.25">
      <c r="G18" s="7" t="s">
        <v>812</v>
      </c>
      <c r="H18" s="7" t="s">
        <v>539</v>
      </c>
      <c r="J18" s="19" t="s">
        <v>551</v>
      </c>
      <c r="K18" s="19"/>
    </row>
    <row r="19" spans="6:11" ht="48" x14ac:dyDescent="0.25">
      <c r="F19" s="20" t="s">
        <v>37</v>
      </c>
      <c r="G19" s="20" t="s">
        <v>38</v>
      </c>
      <c r="H19" s="7" t="s">
        <v>39</v>
      </c>
      <c r="J19" s="19"/>
      <c r="K19" s="19" t="s">
        <v>552</v>
      </c>
    </row>
    <row r="20" spans="6:11" ht="60" x14ac:dyDescent="0.25">
      <c r="F20" s="20" t="s">
        <v>40</v>
      </c>
      <c r="G20" s="20" t="s">
        <v>534</v>
      </c>
      <c r="H20" s="7" t="s">
        <v>540</v>
      </c>
      <c r="J20" s="19" t="s">
        <v>551</v>
      </c>
      <c r="K20" s="19"/>
    </row>
    <row r="21" spans="6:11" ht="24.75" x14ac:dyDescent="0.25">
      <c r="G21" s="7" t="s">
        <v>816</v>
      </c>
      <c r="H21" s="7" t="s">
        <v>522</v>
      </c>
      <c r="J21" s="19" t="s">
        <v>551</v>
      </c>
      <c r="K21" s="19"/>
    </row>
    <row r="22" spans="6:11" ht="24.75" x14ac:dyDescent="0.25">
      <c r="G22" s="7" t="s">
        <v>819</v>
      </c>
      <c r="H22" s="7" t="s">
        <v>41</v>
      </c>
      <c r="J22" s="19" t="s">
        <v>551</v>
      </c>
      <c r="K22" s="19"/>
    </row>
    <row r="23" spans="6:11" ht="24.75" x14ac:dyDescent="0.25">
      <c r="G23" s="7" t="s">
        <v>821</v>
      </c>
      <c r="H23" s="7" t="s">
        <v>822</v>
      </c>
      <c r="J23" s="19" t="s">
        <v>551</v>
      </c>
      <c r="K23" s="19"/>
    </row>
    <row r="24" spans="6:11" ht="24.75" x14ac:dyDescent="0.25">
      <c r="G24" s="7" t="s">
        <v>818</v>
      </c>
      <c r="H24" s="7" t="s">
        <v>524</v>
      </c>
      <c r="J24" s="19" t="s">
        <v>551</v>
      </c>
      <c r="K24" s="19"/>
    </row>
    <row r="25" spans="6:11" ht="36.75" x14ac:dyDescent="0.25">
      <c r="G25" s="7" t="s">
        <v>817</v>
      </c>
      <c r="H25" s="7" t="s">
        <v>541</v>
      </c>
      <c r="J25" s="19" t="s">
        <v>551</v>
      </c>
      <c r="K25" s="19"/>
    </row>
    <row r="26" spans="6:11" ht="24.75" x14ac:dyDescent="0.25">
      <c r="G26" s="7" t="s">
        <v>820</v>
      </c>
      <c r="H26" s="7" t="s">
        <v>523</v>
      </c>
      <c r="J26" s="19" t="s">
        <v>551</v>
      </c>
      <c r="K26" s="19"/>
    </row>
    <row r="27" spans="6:11" ht="24" x14ac:dyDescent="0.25">
      <c r="F27" s="20" t="s">
        <v>42</v>
      </c>
      <c r="G27" s="20" t="s">
        <v>43</v>
      </c>
      <c r="H27" s="7" t="s">
        <v>543</v>
      </c>
      <c r="J27" s="19" t="s">
        <v>551</v>
      </c>
      <c r="K27" s="19"/>
    </row>
    <row r="28" spans="6:11" ht="18.75" x14ac:dyDescent="0.25">
      <c r="G28" s="7" t="s">
        <v>823</v>
      </c>
      <c r="H28" s="7" t="s">
        <v>542</v>
      </c>
      <c r="J28" s="19" t="s">
        <v>551</v>
      </c>
      <c r="K28" s="19"/>
    </row>
    <row r="29" spans="6:11" ht="18.75" x14ac:dyDescent="0.25">
      <c r="G29" s="7" t="s">
        <v>847</v>
      </c>
      <c r="H29" s="7" t="s">
        <v>543</v>
      </c>
      <c r="J29" s="19" t="s">
        <v>551</v>
      </c>
      <c r="K29" s="19"/>
    </row>
    <row r="30" spans="6:11" ht="36" x14ac:dyDescent="0.25">
      <c r="F30" s="20" t="s">
        <v>44</v>
      </c>
      <c r="G30" s="7" t="s">
        <v>824</v>
      </c>
      <c r="H30" s="7" t="s">
        <v>525</v>
      </c>
      <c r="J30" s="19" t="s">
        <v>551</v>
      </c>
      <c r="K30" s="19"/>
    </row>
    <row r="31" spans="6:11" ht="36.75" x14ac:dyDescent="0.25">
      <c r="H31" s="7" t="s">
        <v>45</v>
      </c>
      <c r="J31" s="19" t="s">
        <v>551</v>
      </c>
      <c r="K31" s="19"/>
    </row>
    <row r="32" spans="6:11" ht="24.75" x14ac:dyDescent="0.25">
      <c r="H32" s="7" t="s">
        <v>544</v>
      </c>
      <c r="J32" s="19" t="s">
        <v>551</v>
      </c>
      <c r="K32" s="19"/>
    </row>
    <row r="33" spans="4:11" ht="36" x14ac:dyDescent="0.25">
      <c r="D33" s="7" t="s">
        <v>127</v>
      </c>
      <c r="E33" s="20" t="s">
        <v>21</v>
      </c>
      <c r="F33" s="20" t="s">
        <v>22</v>
      </c>
      <c r="G33" s="7" t="s">
        <v>825</v>
      </c>
      <c r="H33" s="7" t="s">
        <v>574</v>
      </c>
      <c r="J33" s="19" t="s">
        <v>551</v>
      </c>
      <c r="K33" s="19"/>
    </row>
    <row r="34" spans="4:11" ht="24.75" x14ac:dyDescent="0.25">
      <c r="F34" s="20" t="s">
        <v>23</v>
      </c>
      <c r="G34" s="7" t="s">
        <v>826</v>
      </c>
      <c r="H34" s="7" t="s">
        <v>545</v>
      </c>
      <c r="J34" s="19" t="s">
        <v>551</v>
      </c>
      <c r="K34" s="19"/>
    </row>
    <row r="35" spans="4:11" ht="36" x14ac:dyDescent="0.25">
      <c r="F35" s="20" t="s">
        <v>12</v>
      </c>
      <c r="G35" s="7" t="s">
        <v>571</v>
      </c>
      <c r="H35" s="7" t="s">
        <v>572</v>
      </c>
      <c r="J35" s="19" t="s">
        <v>551</v>
      </c>
      <c r="K35" s="19"/>
    </row>
    <row r="36" spans="4:11" ht="36.75" x14ac:dyDescent="0.25">
      <c r="G36" s="7" t="s">
        <v>827</v>
      </c>
      <c r="H36" s="7" t="s">
        <v>570</v>
      </c>
      <c r="J36" s="19" t="s">
        <v>551</v>
      </c>
      <c r="K36" s="19"/>
    </row>
    <row r="37" spans="4:11" ht="24.75" x14ac:dyDescent="0.25">
      <c r="F37" s="20" t="s">
        <v>24</v>
      </c>
      <c r="G37" s="7" t="s">
        <v>828</v>
      </c>
      <c r="H37" s="7" t="s">
        <v>547</v>
      </c>
      <c r="J37" s="19" t="s">
        <v>551</v>
      </c>
      <c r="K37" s="19"/>
    </row>
    <row r="38" spans="4:11" ht="48" x14ac:dyDescent="0.25">
      <c r="F38" s="20" t="s">
        <v>25</v>
      </c>
      <c r="G38" s="7" t="s">
        <v>829</v>
      </c>
      <c r="H38" s="7" t="s">
        <v>491</v>
      </c>
      <c r="J38" s="19" t="s">
        <v>551</v>
      </c>
      <c r="K38" s="19"/>
    </row>
    <row r="39" spans="4:11" ht="48" x14ac:dyDescent="0.25">
      <c r="D39" s="7" t="s">
        <v>88</v>
      </c>
      <c r="E39" s="20" t="s">
        <v>15</v>
      </c>
      <c r="F39" s="20" t="s">
        <v>16</v>
      </c>
      <c r="G39" s="7" t="s">
        <v>830</v>
      </c>
      <c r="H39" s="7" t="s">
        <v>17</v>
      </c>
      <c r="J39" s="19" t="s">
        <v>551</v>
      </c>
      <c r="K39" s="19"/>
    </row>
    <row r="40" spans="4:11" ht="24.75" x14ac:dyDescent="0.25">
      <c r="F40" s="20" t="s">
        <v>18</v>
      </c>
      <c r="G40" s="7" t="s">
        <v>831</v>
      </c>
      <c r="H40" s="7" t="s">
        <v>546</v>
      </c>
      <c r="J40" s="19" t="s">
        <v>551</v>
      </c>
      <c r="K40" s="19"/>
    </row>
    <row r="41" spans="4:11" ht="24.75" x14ac:dyDescent="0.25">
      <c r="F41" s="20" t="s">
        <v>19</v>
      </c>
      <c r="G41" s="7" t="s">
        <v>834</v>
      </c>
      <c r="H41" s="7" t="s">
        <v>529</v>
      </c>
      <c r="J41" s="19" t="s">
        <v>551</v>
      </c>
      <c r="K41" s="19"/>
    </row>
    <row r="42" spans="4:11" ht="24.75" x14ac:dyDescent="0.25">
      <c r="G42" s="7" t="s">
        <v>832</v>
      </c>
      <c r="H42" s="7" t="s">
        <v>546</v>
      </c>
      <c r="J42" s="19" t="s">
        <v>551</v>
      </c>
      <c r="K42" s="19"/>
    </row>
    <row r="43" spans="4:11" ht="48" x14ac:dyDescent="0.25">
      <c r="F43" s="20" t="s">
        <v>20</v>
      </c>
      <c r="G43" s="7" t="s">
        <v>833</v>
      </c>
      <c r="H43" s="7" t="s">
        <v>529</v>
      </c>
      <c r="J43" s="19" t="s">
        <v>551</v>
      </c>
      <c r="K43" s="19"/>
    </row>
    <row r="44" spans="4:11" ht="60" x14ac:dyDescent="0.25">
      <c r="D44" s="7" t="s">
        <v>102</v>
      </c>
      <c r="E44" s="20" t="s">
        <v>10</v>
      </c>
      <c r="F44" s="20" t="s">
        <v>11</v>
      </c>
      <c r="G44" s="7" t="s">
        <v>835</v>
      </c>
      <c r="H44" s="7" t="s">
        <v>527</v>
      </c>
      <c r="J44" s="19" t="s">
        <v>551</v>
      </c>
      <c r="K44" s="19"/>
    </row>
    <row r="45" spans="4:11" ht="36.75" x14ac:dyDescent="0.25">
      <c r="G45" s="7" t="s">
        <v>836</v>
      </c>
      <c r="H45" s="7" t="s">
        <v>526</v>
      </c>
      <c r="J45" s="19" t="s">
        <v>551</v>
      </c>
      <c r="K45" s="19"/>
    </row>
    <row r="46" spans="4:11" ht="24" x14ac:dyDescent="0.25">
      <c r="F46" s="20" t="s">
        <v>256</v>
      </c>
      <c r="G46" s="20" t="s">
        <v>855</v>
      </c>
      <c r="H46" s="141" t="s">
        <v>257</v>
      </c>
      <c r="J46" s="19" t="s">
        <v>551</v>
      </c>
      <c r="K46" s="19"/>
    </row>
    <row r="47" spans="4:11" ht="36.75" x14ac:dyDescent="0.25">
      <c r="F47" s="20" t="s">
        <v>451</v>
      </c>
      <c r="G47" s="7" t="s">
        <v>838</v>
      </c>
      <c r="H47" s="7" t="s">
        <v>14</v>
      </c>
      <c r="J47" s="19" t="s">
        <v>551</v>
      </c>
      <c r="K47" s="19"/>
    </row>
    <row r="48" spans="4:11" ht="36.75" x14ac:dyDescent="0.25">
      <c r="G48" s="7" t="s">
        <v>839</v>
      </c>
      <c r="H48" s="7" t="s">
        <v>14</v>
      </c>
      <c r="J48" s="19" t="s">
        <v>551</v>
      </c>
      <c r="K48" s="19"/>
    </row>
    <row r="49" spans="4:11" ht="36.75" x14ac:dyDescent="0.25">
      <c r="F49" s="20" t="s">
        <v>13</v>
      </c>
      <c r="G49" s="7" t="s">
        <v>837</v>
      </c>
      <c r="H49" s="7" t="s">
        <v>464</v>
      </c>
      <c r="J49" s="19" t="s">
        <v>551</v>
      </c>
      <c r="K49" s="19" t="s">
        <v>552</v>
      </c>
    </row>
    <row r="50" spans="4:11" ht="36.75" x14ac:dyDescent="0.25">
      <c r="G50" s="7" t="s">
        <v>840</v>
      </c>
      <c r="H50" s="7" t="s">
        <v>464</v>
      </c>
      <c r="J50" s="19" t="s">
        <v>551</v>
      </c>
      <c r="K50" s="19" t="s">
        <v>552</v>
      </c>
    </row>
    <row r="51" spans="4:11" ht="60" x14ac:dyDescent="0.25">
      <c r="D51" s="7" t="s">
        <v>51</v>
      </c>
      <c r="E51" s="20" t="s">
        <v>3</v>
      </c>
      <c r="F51" s="20" t="s">
        <v>4</v>
      </c>
      <c r="G51" s="7" t="s">
        <v>841</v>
      </c>
      <c r="H51" s="7" t="s">
        <v>568</v>
      </c>
      <c r="J51" s="19" t="s">
        <v>551</v>
      </c>
      <c r="K51" s="19" t="s">
        <v>552</v>
      </c>
    </row>
    <row r="52" spans="4:11" ht="24.75" x14ac:dyDescent="0.25">
      <c r="G52" s="7" t="s">
        <v>842</v>
      </c>
      <c r="H52" s="7" t="s">
        <v>489</v>
      </c>
      <c r="J52" s="19"/>
      <c r="K52" s="19" t="s">
        <v>552</v>
      </c>
    </row>
    <row r="53" spans="4:11" ht="36.75" x14ac:dyDescent="0.25">
      <c r="H53" s="7" t="s">
        <v>569</v>
      </c>
      <c r="J53" s="19"/>
      <c r="K53" s="19" t="s">
        <v>552</v>
      </c>
    </row>
    <row r="54" spans="4:11" ht="24" x14ac:dyDescent="0.25">
      <c r="F54" s="20" t="s">
        <v>5</v>
      </c>
      <c r="G54" s="20" t="s">
        <v>6</v>
      </c>
      <c r="H54" s="7" t="s">
        <v>519</v>
      </c>
      <c r="J54" s="19"/>
      <c r="K54" s="19" t="s">
        <v>552</v>
      </c>
    </row>
    <row r="55" spans="4:11" ht="24.75" x14ac:dyDescent="0.25">
      <c r="F55" s="20" t="s">
        <v>7</v>
      </c>
      <c r="G55" s="20" t="s">
        <v>537</v>
      </c>
      <c r="H55" s="7" t="s">
        <v>538</v>
      </c>
      <c r="J55" s="19"/>
      <c r="K55" s="19" t="s">
        <v>552</v>
      </c>
    </row>
    <row r="56" spans="4:11" ht="24" x14ac:dyDescent="0.25">
      <c r="F56" s="20" t="s">
        <v>8</v>
      </c>
      <c r="G56" s="7" t="s">
        <v>844</v>
      </c>
      <c r="H56" s="7" t="s">
        <v>518</v>
      </c>
      <c r="J56" s="19" t="s">
        <v>551</v>
      </c>
      <c r="K56" s="19" t="s">
        <v>552</v>
      </c>
    </row>
    <row r="57" spans="4:11" ht="24.75" x14ac:dyDescent="0.25">
      <c r="G57" s="7" t="s">
        <v>843</v>
      </c>
      <c r="H57" s="7" t="s">
        <v>490</v>
      </c>
      <c r="J57" s="19" t="s">
        <v>551</v>
      </c>
      <c r="K57" s="19" t="s">
        <v>552</v>
      </c>
    </row>
    <row r="58" spans="4:11" ht="24.75" x14ac:dyDescent="0.25">
      <c r="H58" s="7" t="s">
        <v>538</v>
      </c>
      <c r="J58" s="19" t="s">
        <v>551</v>
      </c>
      <c r="K58" s="19" t="s">
        <v>552</v>
      </c>
    </row>
    <row r="59" spans="4:11" ht="24.75" x14ac:dyDescent="0.25">
      <c r="F59" s="20" t="s">
        <v>9</v>
      </c>
      <c r="G59" s="7" t="s">
        <v>845</v>
      </c>
      <c r="H59" s="7" t="s">
        <v>575</v>
      </c>
      <c r="J59" s="19" t="s">
        <v>551</v>
      </c>
      <c r="K59" s="19" t="s">
        <v>552</v>
      </c>
    </row>
    <row r="60" spans="4:11" ht="24.75" x14ac:dyDescent="0.25">
      <c r="G60" s="7" t="s">
        <v>846</v>
      </c>
      <c r="H60" s="7" t="s">
        <v>489</v>
      </c>
      <c r="J60" s="19" t="s">
        <v>551</v>
      </c>
      <c r="K60" s="19" t="s">
        <v>552</v>
      </c>
    </row>
    <row r="61" spans="4:11" x14ac:dyDescent="0.25">
      <c r="D61"/>
      <c r="E61"/>
      <c r="F61"/>
      <c r="G61"/>
    </row>
    <row r="62" spans="4:11" x14ac:dyDescent="0.25">
      <c r="D62"/>
      <c r="E62"/>
      <c r="F62"/>
      <c r="G62"/>
    </row>
    <row r="63" spans="4:11" x14ac:dyDescent="0.25">
      <c r="D63"/>
      <c r="E63"/>
      <c r="F63"/>
      <c r="G63"/>
    </row>
    <row r="64" spans="4:11" x14ac:dyDescent="0.25">
      <c r="D64"/>
      <c r="E64"/>
      <c r="F64"/>
      <c r="G64"/>
    </row>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sheetData>
  <mergeCells count="2">
    <mergeCell ref="D1:H2"/>
    <mergeCell ref="J1:K2"/>
  </mergeCells>
  <conditionalFormatting sqref="J8:J60">
    <cfRule type="cellIs" dxfId="2" priority="10" operator="equal">
      <formula>"5W"</formula>
    </cfRule>
  </conditionalFormatting>
  <conditionalFormatting sqref="J8:K60">
    <cfRule type="containsBlanks" dxfId="1" priority="1">
      <formula>LEN(TRIM(J8))=0</formula>
    </cfRule>
  </conditionalFormatting>
  <conditionalFormatting sqref="K8:K60">
    <cfRule type="cellIs" dxfId="0" priority="2" operator="equal">
      <formula>"Cluster"</formula>
    </cfRule>
  </conditionalFormatting>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F7F4D-E4FA-462F-8206-0CEBA0594077}">
  <sheetPr>
    <tabColor theme="3"/>
  </sheetPr>
  <dimension ref="D2:R346"/>
  <sheetViews>
    <sheetView topLeftCell="I1" workbookViewId="0"/>
  </sheetViews>
  <sheetFormatPr defaultRowHeight="15" x14ac:dyDescent="0.25"/>
  <cols>
    <col min="4" max="4" width="8.42578125" customWidth="1"/>
    <col min="5" max="5" width="32.140625" customWidth="1"/>
    <col min="6" max="6" width="11" customWidth="1"/>
    <col min="7" max="7" width="65.42578125" customWidth="1"/>
    <col min="8" max="8" width="66.42578125" customWidth="1"/>
    <col min="9" max="9" width="55.85546875" customWidth="1"/>
    <col min="10" max="10" width="13.7109375" style="6" customWidth="1"/>
    <col min="11" max="11" width="51.42578125" style="6" customWidth="1"/>
    <col min="12" max="12" width="13.7109375" style="6" customWidth="1"/>
    <col min="13" max="13" width="85.5703125" style="137" customWidth="1"/>
    <col min="14" max="14" width="20.42578125" style="131" customWidth="1"/>
    <col min="15" max="15" width="16.140625" customWidth="1"/>
    <col min="16" max="16" width="9.140625" customWidth="1"/>
    <col min="17" max="17" width="73.28515625" style="137" customWidth="1"/>
    <col min="18" max="18" width="81" customWidth="1"/>
    <col min="19" max="19" width="9.85546875" customWidth="1"/>
  </cols>
  <sheetData>
    <row r="2" spans="4:18" ht="24" x14ac:dyDescent="0.25">
      <c r="D2" s="190" t="s">
        <v>502</v>
      </c>
      <c r="E2" s="190"/>
      <c r="F2" s="190"/>
      <c r="G2" s="190"/>
      <c r="H2" s="190"/>
      <c r="I2" s="190"/>
      <c r="J2" s="156"/>
      <c r="K2" s="156"/>
      <c r="L2" s="156"/>
      <c r="M2" s="158" t="s">
        <v>503</v>
      </c>
      <c r="N2" s="191" t="s">
        <v>504</v>
      </c>
      <c r="O2" s="191"/>
      <c r="P2" s="191"/>
      <c r="Q2" s="191"/>
      <c r="R2" s="191"/>
    </row>
    <row r="3" spans="4:18" s="1" customFormat="1" ht="40.5" x14ac:dyDescent="0.25">
      <c r="D3" s="155" t="s">
        <v>46</v>
      </c>
      <c r="E3" s="155" t="s">
        <v>0</v>
      </c>
      <c r="F3" s="155" t="s">
        <v>47</v>
      </c>
      <c r="G3" s="155" t="s">
        <v>1</v>
      </c>
      <c r="H3" s="155" t="s">
        <v>2</v>
      </c>
      <c r="I3" s="155" t="s">
        <v>554</v>
      </c>
      <c r="J3" s="157" t="s">
        <v>505</v>
      </c>
      <c r="K3" s="155" t="s">
        <v>555</v>
      </c>
      <c r="L3" s="157" t="s">
        <v>556</v>
      </c>
      <c r="M3" s="159" t="s">
        <v>736</v>
      </c>
      <c r="N3" s="160" t="s">
        <v>48</v>
      </c>
      <c r="O3" s="160" t="s">
        <v>49</v>
      </c>
      <c r="P3" s="163" t="s">
        <v>737</v>
      </c>
      <c r="Q3" s="161" t="s">
        <v>738</v>
      </c>
      <c r="R3" s="162" t="s">
        <v>50</v>
      </c>
    </row>
    <row r="4" spans="4:18" x14ac:dyDescent="0.25">
      <c r="D4" s="130" t="s">
        <v>63</v>
      </c>
      <c r="E4" s="4" t="s">
        <v>35</v>
      </c>
      <c r="F4" s="5" t="s">
        <v>64</v>
      </c>
      <c r="G4" s="12" t="s">
        <v>36</v>
      </c>
      <c r="H4" s="4" t="s">
        <v>492</v>
      </c>
      <c r="I4" s="12" t="s">
        <v>520</v>
      </c>
      <c r="J4" s="21" t="s">
        <v>501</v>
      </c>
      <c r="K4" s="21" t="s">
        <v>520</v>
      </c>
      <c r="L4" s="21" t="s">
        <v>501</v>
      </c>
      <c r="M4" s="32" t="s">
        <v>65</v>
      </c>
      <c r="N4" s="133"/>
      <c r="O4" s="21"/>
      <c r="P4" s="5"/>
      <c r="Q4" s="134"/>
      <c r="R4" s="4"/>
    </row>
    <row r="5" spans="4:18" x14ac:dyDescent="0.25">
      <c r="D5" s="130" t="s">
        <v>63</v>
      </c>
      <c r="E5" s="4" t="s">
        <v>35</v>
      </c>
      <c r="F5" s="5" t="s">
        <v>64</v>
      </c>
      <c r="G5" s="12" t="s">
        <v>36</v>
      </c>
      <c r="H5" s="4" t="s">
        <v>492</v>
      </c>
      <c r="I5" s="12" t="s">
        <v>520</v>
      </c>
      <c r="J5" s="21" t="s">
        <v>501</v>
      </c>
      <c r="K5" s="21" t="s">
        <v>520</v>
      </c>
      <c r="L5" s="21" t="s">
        <v>501</v>
      </c>
      <c r="M5" s="32" t="s">
        <v>66</v>
      </c>
      <c r="N5" s="133"/>
      <c r="O5" s="21"/>
      <c r="P5" s="5"/>
      <c r="Q5" s="134"/>
      <c r="R5" s="4"/>
    </row>
    <row r="6" spans="4:18" x14ac:dyDescent="0.25">
      <c r="D6" s="130" t="s">
        <v>63</v>
      </c>
      <c r="E6" s="4" t="s">
        <v>35</v>
      </c>
      <c r="F6" s="5" t="s">
        <v>64</v>
      </c>
      <c r="G6" s="12" t="s">
        <v>36</v>
      </c>
      <c r="H6" s="4" t="s">
        <v>492</v>
      </c>
      <c r="I6" s="12" t="s">
        <v>520</v>
      </c>
      <c r="J6" s="21" t="s">
        <v>501</v>
      </c>
      <c r="K6" s="21" t="s">
        <v>520</v>
      </c>
      <c r="L6" s="21" t="s">
        <v>501</v>
      </c>
      <c r="M6" s="32" t="s">
        <v>67</v>
      </c>
      <c r="N6" s="133"/>
      <c r="O6" s="21"/>
      <c r="P6" s="5"/>
      <c r="Q6" s="134"/>
      <c r="R6" s="4"/>
    </row>
    <row r="7" spans="4:18" x14ac:dyDescent="0.25">
      <c r="D7" s="130" t="s">
        <v>63</v>
      </c>
      <c r="E7" s="4" t="s">
        <v>35</v>
      </c>
      <c r="F7" s="5" t="s">
        <v>64</v>
      </c>
      <c r="G7" s="12" t="s">
        <v>36</v>
      </c>
      <c r="H7" s="4" t="s">
        <v>492</v>
      </c>
      <c r="I7" s="12" t="s">
        <v>520</v>
      </c>
      <c r="J7" s="21" t="s">
        <v>501</v>
      </c>
      <c r="K7" s="21" t="s">
        <v>520</v>
      </c>
      <c r="L7" s="21" t="s">
        <v>501</v>
      </c>
      <c r="M7" s="134" t="s">
        <v>724</v>
      </c>
      <c r="N7" s="130" t="s">
        <v>144</v>
      </c>
      <c r="O7" s="134"/>
      <c r="P7" s="134"/>
      <c r="Q7" s="134" t="s">
        <v>801</v>
      </c>
      <c r="R7" s="4"/>
    </row>
    <row r="8" spans="4:18" x14ac:dyDescent="0.25">
      <c r="D8" s="130" t="s">
        <v>63</v>
      </c>
      <c r="E8" s="4" t="s">
        <v>35</v>
      </c>
      <c r="F8" s="5" t="s">
        <v>64</v>
      </c>
      <c r="G8" s="12" t="s">
        <v>36</v>
      </c>
      <c r="H8" s="4" t="s">
        <v>492</v>
      </c>
      <c r="I8" s="12" t="s">
        <v>520</v>
      </c>
      <c r="J8" s="21" t="s">
        <v>501</v>
      </c>
      <c r="K8" s="21" t="s">
        <v>520</v>
      </c>
      <c r="L8" s="21" t="s">
        <v>501</v>
      </c>
      <c r="M8" s="134" t="s">
        <v>304</v>
      </c>
      <c r="N8" s="130"/>
      <c r="O8" s="130"/>
      <c r="P8" s="130"/>
      <c r="Q8" s="134"/>
      <c r="R8" s="4"/>
    </row>
    <row r="9" spans="4:18" x14ac:dyDescent="0.25">
      <c r="D9" s="130" t="s">
        <v>63</v>
      </c>
      <c r="E9" s="4" t="s">
        <v>35</v>
      </c>
      <c r="F9" s="5" t="s">
        <v>181</v>
      </c>
      <c r="G9" s="12" t="s">
        <v>36</v>
      </c>
      <c r="H9" s="4" t="s">
        <v>492</v>
      </c>
      <c r="I9" s="12" t="s">
        <v>520</v>
      </c>
      <c r="J9" s="21" t="s">
        <v>501</v>
      </c>
      <c r="K9" s="21" t="s">
        <v>520</v>
      </c>
      <c r="L9" s="21" t="s">
        <v>501</v>
      </c>
      <c r="M9" s="134" t="s">
        <v>191</v>
      </c>
      <c r="N9" s="130"/>
      <c r="O9" s="130"/>
      <c r="P9" s="130"/>
      <c r="Q9" s="134"/>
      <c r="R9" s="4"/>
    </row>
    <row r="10" spans="4:18" x14ac:dyDescent="0.25">
      <c r="D10" s="130" t="s">
        <v>63</v>
      </c>
      <c r="E10" s="4" t="s">
        <v>35</v>
      </c>
      <c r="F10" s="5" t="s">
        <v>64</v>
      </c>
      <c r="G10" s="4" t="s">
        <v>36</v>
      </c>
      <c r="H10" s="4" t="s">
        <v>492</v>
      </c>
      <c r="I10" s="12" t="s">
        <v>520</v>
      </c>
      <c r="J10" s="21" t="s">
        <v>501</v>
      </c>
      <c r="K10" s="21" t="s">
        <v>520</v>
      </c>
      <c r="L10" s="21" t="s">
        <v>501</v>
      </c>
      <c r="M10" s="134" t="s">
        <v>723</v>
      </c>
      <c r="N10" s="130" t="s">
        <v>144</v>
      </c>
      <c r="O10" s="134"/>
      <c r="P10" s="134"/>
      <c r="Q10" s="134" t="s">
        <v>806</v>
      </c>
      <c r="R10" s="4"/>
    </row>
    <row r="11" spans="4:18" x14ac:dyDescent="0.25">
      <c r="D11" s="130" t="s">
        <v>63</v>
      </c>
      <c r="E11" s="4" t="s">
        <v>35</v>
      </c>
      <c r="F11" s="5" t="s">
        <v>64</v>
      </c>
      <c r="G11" s="4" t="s">
        <v>36</v>
      </c>
      <c r="H11" s="4" t="s">
        <v>492</v>
      </c>
      <c r="I11" s="12" t="s">
        <v>521</v>
      </c>
      <c r="J11" s="21" t="s">
        <v>501</v>
      </c>
      <c r="K11" s="21" t="s">
        <v>520</v>
      </c>
      <c r="L11" s="21" t="s">
        <v>501</v>
      </c>
      <c r="M11" s="134" t="s">
        <v>85</v>
      </c>
      <c r="N11" s="130" t="s">
        <v>84</v>
      </c>
      <c r="O11" s="130"/>
      <c r="P11" s="130"/>
      <c r="Q11" s="134" t="s">
        <v>86</v>
      </c>
      <c r="R11" s="4" t="s">
        <v>87</v>
      </c>
    </row>
    <row r="12" spans="4:18" x14ac:dyDescent="0.25">
      <c r="D12" s="130" t="s">
        <v>63</v>
      </c>
      <c r="E12" s="4" t="s">
        <v>35</v>
      </c>
      <c r="F12" s="5" t="s">
        <v>64</v>
      </c>
      <c r="G12" s="4" t="s">
        <v>36</v>
      </c>
      <c r="H12" s="4" t="s">
        <v>492</v>
      </c>
      <c r="I12" s="12" t="s">
        <v>521</v>
      </c>
      <c r="J12" s="21" t="s">
        <v>501</v>
      </c>
      <c r="K12" s="21" t="s">
        <v>520</v>
      </c>
      <c r="L12" s="21" t="s">
        <v>501</v>
      </c>
      <c r="M12" s="134" t="s">
        <v>679</v>
      </c>
      <c r="N12" s="130" t="s">
        <v>70</v>
      </c>
      <c r="O12" s="130" t="s">
        <v>71</v>
      </c>
      <c r="P12" s="130" t="s">
        <v>72</v>
      </c>
      <c r="Q12" s="134" t="s">
        <v>73</v>
      </c>
      <c r="R12" s="4"/>
    </row>
    <row r="13" spans="4:18" x14ac:dyDescent="0.25">
      <c r="D13" s="130" t="s">
        <v>63</v>
      </c>
      <c r="E13" s="4" t="s">
        <v>35</v>
      </c>
      <c r="F13" s="5" t="s">
        <v>64</v>
      </c>
      <c r="G13" s="4" t="s">
        <v>36</v>
      </c>
      <c r="H13" s="4" t="s">
        <v>492</v>
      </c>
      <c r="I13" s="12" t="s">
        <v>521</v>
      </c>
      <c r="J13" s="21" t="s">
        <v>501</v>
      </c>
      <c r="K13" s="21" t="s">
        <v>520</v>
      </c>
      <c r="L13" s="21" t="s">
        <v>501</v>
      </c>
      <c r="M13" s="134" t="s">
        <v>76</v>
      </c>
      <c r="N13" s="130" t="s">
        <v>70</v>
      </c>
      <c r="O13" s="130" t="s">
        <v>74</v>
      </c>
      <c r="P13" s="130" t="s">
        <v>72</v>
      </c>
      <c r="Q13" s="134" t="s">
        <v>73</v>
      </c>
      <c r="R13" s="4"/>
    </row>
    <row r="14" spans="4:18" x14ac:dyDescent="0.25">
      <c r="D14" s="130" t="s">
        <v>63</v>
      </c>
      <c r="E14" s="4" t="s">
        <v>35</v>
      </c>
      <c r="F14" s="5" t="s">
        <v>64</v>
      </c>
      <c r="G14" s="4" t="s">
        <v>36</v>
      </c>
      <c r="H14" s="4" t="s">
        <v>492</v>
      </c>
      <c r="I14" s="12" t="s">
        <v>521</v>
      </c>
      <c r="J14" s="21" t="s">
        <v>501</v>
      </c>
      <c r="K14" s="21" t="s">
        <v>520</v>
      </c>
      <c r="L14" s="21" t="s">
        <v>501</v>
      </c>
      <c r="M14" s="134" t="s">
        <v>77</v>
      </c>
      <c r="N14" s="130" t="s">
        <v>70</v>
      </c>
      <c r="O14" s="130" t="s">
        <v>75</v>
      </c>
      <c r="P14" s="130" t="s">
        <v>72</v>
      </c>
      <c r="Q14" s="134" t="s">
        <v>73</v>
      </c>
      <c r="R14" s="4"/>
    </row>
    <row r="15" spans="4:18" x14ac:dyDescent="0.25">
      <c r="D15" s="130" t="s">
        <v>63</v>
      </c>
      <c r="E15" s="4" t="s">
        <v>35</v>
      </c>
      <c r="F15" s="5" t="s">
        <v>64</v>
      </c>
      <c r="G15" s="4" t="s">
        <v>36</v>
      </c>
      <c r="H15" s="4" t="s">
        <v>812</v>
      </c>
      <c r="I15" s="12" t="s">
        <v>539</v>
      </c>
      <c r="J15" s="5" t="s">
        <v>548</v>
      </c>
      <c r="K15" s="5" t="s">
        <v>565</v>
      </c>
      <c r="L15" s="5" t="s">
        <v>548</v>
      </c>
      <c r="M15" s="134" t="s">
        <v>680</v>
      </c>
      <c r="N15" s="130" t="s">
        <v>70</v>
      </c>
      <c r="O15" s="130" t="s">
        <v>78</v>
      </c>
      <c r="P15" s="130" t="s">
        <v>79</v>
      </c>
      <c r="Q15" s="134" t="s">
        <v>80</v>
      </c>
      <c r="R15" s="32"/>
    </row>
    <row r="16" spans="4:18" x14ac:dyDescent="0.25">
      <c r="D16" s="130" t="s">
        <v>63</v>
      </c>
      <c r="E16" s="4" t="s">
        <v>35</v>
      </c>
      <c r="F16" s="5" t="s">
        <v>64</v>
      </c>
      <c r="G16" s="4" t="s">
        <v>36</v>
      </c>
      <c r="H16" s="4" t="s">
        <v>812</v>
      </c>
      <c r="I16" s="12" t="s">
        <v>539</v>
      </c>
      <c r="J16" s="5" t="s">
        <v>548</v>
      </c>
      <c r="K16" s="5" t="s">
        <v>565</v>
      </c>
      <c r="L16" s="5" t="s">
        <v>548</v>
      </c>
      <c r="M16" s="134" t="s">
        <v>681</v>
      </c>
      <c r="N16" s="130" t="s">
        <v>70</v>
      </c>
      <c r="O16" s="130" t="s">
        <v>83</v>
      </c>
      <c r="P16" s="130" t="s">
        <v>81</v>
      </c>
      <c r="Q16" s="134" t="s">
        <v>82</v>
      </c>
      <c r="R16" s="4"/>
    </row>
    <row r="17" spans="4:18" x14ac:dyDescent="0.25">
      <c r="D17" s="130" t="s">
        <v>63</v>
      </c>
      <c r="E17" s="4" t="s">
        <v>35</v>
      </c>
      <c r="F17" s="5" t="s">
        <v>64</v>
      </c>
      <c r="G17" s="4" t="s">
        <v>36</v>
      </c>
      <c r="H17" s="4" t="s">
        <v>812</v>
      </c>
      <c r="I17" s="12" t="s">
        <v>539</v>
      </c>
      <c r="J17" s="5" t="s">
        <v>548</v>
      </c>
      <c r="K17" s="5" t="s">
        <v>565</v>
      </c>
      <c r="L17" s="5" t="s">
        <v>548</v>
      </c>
      <c r="M17" s="134" t="s">
        <v>724</v>
      </c>
      <c r="N17" s="130" t="s">
        <v>144</v>
      </c>
      <c r="O17" s="134"/>
      <c r="P17" s="134"/>
      <c r="Q17" s="134" t="s">
        <v>802</v>
      </c>
      <c r="R17" s="4"/>
    </row>
    <row r="18" spans="4:18" x14ac:dyDescent="0.25">
      <c r="D18" s="130" t="s">
        <v>63</v>
      </c>
      <c r="E18" s="4" t="s">
        <v>35</v>
      </c>
      <c r="F18" s="5" t="s">
        <v>64</v>
      </c>
      <c r="G18" s="12" t="s">
        <v>36</v>
      </c>
      <c r="H18" s="4" t="s">
        <v>812</v>
      </c>
      <c r="I18" s="12" t="s">
        <v>539</v>
      </c>
      <c r="J18" s="5" t="s">
        <v>548</v>
      </c>
      <c r="K18" s="5" t="s">
        <v>565</v>
      </c>
      <c r="L18" s="5" t="s">
        <v>548</v>
      </c>
      <c r="M18" s="134" t="s">
        <v>68</v>
      </c>
      <c r="N18" s="130"/>
      <c r="O18" s="130"/>
      <c r="P18" s="130"/>
      <c r="Q18" s="134"/>
      <c r="R18" s="4"/>
    </row>
    <row r="19" spans="4:18" x14ac:dyDescent="0.25">
      <c r="D19" s="130" t="s">
        <v>63</v>
      </c>
      <c r="E19" s="4" t="s">
        <v>35</v>
      </c>
      <c r="F19" s="5" t="s">
        <v>64</v>
      </c>
      <c r="G19" s="4" t="s">
        <v>36</v>
      </c>
      <c r="H19" s="4" t="s">
        <v>812</v>
      </c>
      <c r="I19" s="12" t="s">
        <v>539</v>
      </c>
      <c r="J19" s="5" t="s">
        <v>548</v>
      </c>
      <c r="K19" s="5" t="s">
        <v>565</v>
      </c>
      <c r="L19" s="5" t="s">
        <v>548</v>
      </c>
      <c r="M19" s="134" t="s">
        <v>69</v>
      </c>
      <c r="N19" s="130"/>
      <c r="O19" s="130"/>
      <c r="P19" s="130"/>
      <c r="Q19" s="134"/>
      <c r="R19" s="4"/>
    </row>
    <row r="20" spans="4:18" x14ac:dyDescent="0.25">
      <c r="D20" s="130" t="s">
        <v>63</v>
      </c>
      <c r="E20" s="4" t="s">
        <v>35</v>
      </c>
      <c r="F20" s="130" t="s">
        <v>64</v>
      </c>
      <c r="G20" s="4" t="s">
        <v>36</v>
      </c>
      <c r="H20" s="4" t="s">
        <v>812</v>
      </c>
      <c r="I20" s="12" t="s">
        <v>539</v>
      </c>
      <c r="J20" s="130" t="s">
        <v>548</v>
      </c>
      <c r="K20" s="130" t="s">
        <v>565</v>
      </c>
      <c r="L20" s="130" t="s">
        <v>548</v>
      </c>
      <c r="M20" s="134" t="s">
        <v>810</v>
      </c>
      <c r="N20" s="130" t="s">
        <v>144</v>
      </c>
      <c r="O20" s="134"/>
      <c r="P20" s="134"/>
      <c r="Q20" s="134" t="s">
        <v>808</v>
      </c>
      <c r="R20" s="4"/>
    </row>
    <row r="21" spans="4:18" x14ac:dyDescent="0.25">
      <c r="D21" s="130" t="s">
        <v>63</v>
      </c>
      <c r="E21" s="4" t="s">
        <v>35</v>
      </c>
      <c r="F21" s="5" t="s">
        <v>64</v>
      </c>
      <c r="G21" s="4" t="s">
        <v>36</v>
      </c>
      <c r="H21" s="4" t="s">
        <v>812</v>
      </c>
      <c r="I21" s="12" t="s">
        <v>539</v>
      </c>
      <c r="J21" s="5" t="s">
        <v>548</v>
      </c>
      <c r="K21" s="5" t="s">
        <v>565</v>
      </c>
      <c r="L21" s="5" t="s">
        <v>548</v>
      </c>
      <c r="M21" s="134" t="s">
        <v>811</v>
      </c>
      <c r="N21" s="130" t="s">
        <v>144</v>
      </c>
      <c r="O21" s="134"/>
      <c r="P21" s="134"/>
      <c r="Q21" s="134" t="s">
        <v>809</v>
      </c>
      <c r="R21" s="4"/>
    </row>
    <row r="22" spans="4:18" x14ac:dyDescent="0.25">
      <c r="D22" s="130" t="s">
        <v>63</v>
      </c>
      <c r="E22" s="4" t="s">
        <v>35</v>
      </c>
      <c r="F22" s="5" t="s">
        <v>145</v>
      </c>
      <c r="G22" s="4" t="s">
        <v>37</v>
      </c>
      <c r="H22" s="12" t="s">
        <v>38</v>
      </c>
      <c r="I22" s="4" t="s">
        <v>39</v>
      </c>
      <c r="J22" s="21" t="s">
        <v>499</v>
      </c>
      <c r="K22" s="21" t="s">
        <v>561</v>
      </c>
      <c r="L22" s="21" t="s">
        <v>499</v>
      </c>
      <c r="M22" s="134" t="s">
        <v>146</v>
      </c>
      <c r="N22" s="130"/>
      <c r="O22" s="130"/>
      <c r="P22" s="130"/>
      <c r="Q22" s="134"/>
      <c r="R22" s="4"/>
    </row>
    <row r="23" spans="4:18" x14ac:dyDescent="0.25">
      <c r="D23" s="130" t="s">
        <v>63</v>
      </c>
      <c r="E23" s="4" t="s">
        <v>35</v>
      </c>
      <c r="F23" s="5" t="s">
        <v>145</v>
      </c>
      <c r="G23" s="12" t="s">
        <v>37</v>
      </c>
      <c r="H23" s="12" t="s">
        <v>38</v>
      </c>
      <c r="I23" s="12" t="s">
        <v>39</v>
      </c>
      <c r="J23" s="21" t="s">
        <v>499</v>
      </c>
      <c r="K23" s="21" t="s">
        <v>561</v>
      </c>
      <c r="L23" s="21" t="s">
        <v>499</v>
      </c>
      <c r="M23" s="134" t="s">
        <v>147</v>
      </c>
      <c r="N23" s="130"/>
      <c r="O23" s="130"/>
      <c r="P23" s="130"/>
      <c r="Q23" s="134"/>
      <c r="R23" s="4"/>
    </row>
    <row r="24" spans="4:18" x14ac:dyDescent="0.25">
      <c r="D24" s="130" t="s">
        <v>63</v>
      </c>
      <c r="E24" s="4" t="s">
        <v>35</v>
      </c>
      <c r="F24" s="5" t="s">
        <v>145</v>
      </c>
      <c r="G24" s="12" t="s">
        <v>37</v>
      </c>
      <c r="H24" s="12" t="s">
        <v>38</v>
      </c>
      <c r="I24" s="4" t="s">
        <v>39</v>
      </c>
      <c r="J24" s="21" t="s">
        <v>499</v>
      </c>
      <c r="K24" s="21" t="s">
        <v>561</v>
      </c>
      <c r="L24" s="21" t="s">
        <v>499</v>
      </c>
      <c r="M24" s="134" t="s">
        <v>148</v>
      </c>
      <c r="N24" s="130"/>
      <c r="O24" s="130"/>
      <c r="P24" s="130"/>
      <c r="Q24" s="134"/>
      <c r="R24" s="4"/>
    </row>
    <row r="25" spans="4:18" x14ac:dyDescent="0.25">
      <c r="D25" s="130" t="s">
        <v>63</v>
      </c>
      <c r="E25" s="4" t="s">
        <v>35</v>
      </c>
      <c r="F25" s="5" t="s">
        <v>145</v>
      </c>
      <c r="G25" s="12" t="s">
        <v>37</v>
      </c>
      <c r="H25" s="12" t="s">
        <v>38</v>
      </c>
      <c r="I25" s="4" t="s">
        <v>39</v>
      </c>
      <c r="J25" s="5" t="s">
        <v>499</v>
      </c>
      <c r="K25" s="21" t="s">
        <v>561</v>
      </c>
      <c r="L25" s="21" t="s">
        <v>499</v>
      </c>
      <c r="M25" s="134" t="s">
        <v>179</v>
      </c>
      <c r="N25" s="130"/>
      <c r="O25" s="130"/>
      <c r="P25" s="130"/>
      <c r="Q25" s="134"/>
      <c r="R25" s="4"/>
    </row>
    <row r="26" spans="4:18" x14ac:dyDescent="0.25">
      <c r="D26" s="130" t="s">
        <v>63</v>
      </c>
      <c r="E26" s="4" t="s">
        <v>35</v>
      </c>
      <c r="F26" s="5" t="s">
        <v>145</v>
      </c>
      <c r="G26" s="4" t="s">
        <v>37</v>
      </c>
      <c r="H26" s="4" t="s">
        <v>38</v>
      </c>
      <c r="I26" s="4" t="s">
        <v>39</v>
      </c>
      <c r="J26" s="21" t="s">
        <v>499</v>
      </c>
      <c r="K26" s="21" t="s">
        <v>561</v>
      </c>
      <c r="L26" s="21" t="s">
        <v>499</v>
      </c>
      <c r="M26" s="134" t="s">
        <v>133</v>
      </c>
      <c r="N26" s="130"/>
      <c r="O26" s="130"/>
      <c r="P26" s="130"/>
      <c r="Q26" s="134"/>
      <c r="R26" s="4"/>
    </row>
    <row r="27" spans="4:18" x14ac:dyDescent="0.25">
      <c r="D27" s="130" t="s">
        <v>63</v>
      </c>
      <c r="E27" s="4" t="s">
        <v>35</v>
      </c>
      <c r="F27" s="5" t="s">
        <v>181</v>
      </c>
      <c r="G27" s="4" t="s">
        <v>37</v>
      </c>
      <c r="H27" s="12" t="s">
        <v>38</v>
      </c>
      <c r="I27" s="4" t="s">
        <v>39</v>
      </c>
      <c r="J27" s="5" t="s">
        <v>499</v>
      </c>
      <c r="K27" s="21" t="s">
        <v>561</v>
      </c>
      <c r="L27" s="21" t="s">
        <v>499</v>
      </c>
      <c r="M27" s="134" t="s">
        <v>309</v>
      </c>
      <c r="N27" s="130"/>
      <c r="O27" s="130"/>
      <c r="P27" s="130"/>
      <c r="Q27" s="134"/>
      <c r="R27" s="4"/>
    </row>
    <row r="28" spans="4:18" x14ac:dyDescent="0.25">
      <c r="D28" s="130" t="s">
        <v>63</v>
      </c>
      <c r="E28" s="4" t="s">
        <v>35</v>
      </c>
      <c r="F28" s="5" t="s">
        <v>181</v>
      </c>
      <c r="G28" s="4" t="s">
        <v>40</v>
      </c>
      <c r="H28" s="4" t="s">
        <v>816</v>
      </c>
      <c r="I28" s="4" t="s">
        <v>522</v>
      </c>
      <c r="J28" s="5" t="s">
        <v>548</v>
      </c>
      <c r="K28" s="5" t="s">
        <v>523</v>
      </c>
      <c r="L28" s="5" t="s">
        <v>548</v>
      </c>
      <c r="M28" s="134" t="s">
        <v>698</v>
      </c>
      <c r="N28" s="130" t="s">
        <v>70</v>
      </c>
      <c r="O28" s="130" t="s">
        <v>183</v>
      </c>
      <c r="P28" s="130" t="s">
        <v>184</v>
      </c>
      <c r="Q28" s="134" t="s">
        <v>699</v>
      </c>
      <c r="R28" s="4"/>
    </row>
    <row r="29" spans="4:18" x14ac:dyDescent="0.25">
      <c r="D29" s="130" t="s">
        <v>63</v>
      </c>
      <c r="E29" s="4" t="s">
        <v>35</v>
      </c>
      <c r="F29" s="5" t="s">
        <v>181</v>
      </c>
      <c r="G29" s="4" t="s">
        <v>40</v>
      </c>
      <c r="H29" s="4" t="s">
        <v>816</v>
      </c>
      <c r="I29" s="4" t="s">
        <v>522</v>
      </c>
      <c r="J29" s="5" t="s">
        <v>548</v>
      </c>
      <c r="K29" s="5" t="s">
        <v>523</v>
      </c>
      <c r="L29" s="5" t="s">
        <v>548</v>
      </c>
      <c r="M29" s="134" t="s">
        <v>700</v>
      </c>
      <c r="N29" s="130" t="s">
        <v>70</v>
      </c>
      <c r="O29" s="130" t="s">
        <v>185</v>
      </c>
      <c r="P29" s="130" t="s">
        <v>184</v>
      </c>
      <c r="Q29" s="134" t="s">
        <v>701</v>
      </c>
      <c r="R29" s="4"/>
    </row>
    <row r="30" spans="4:18" x14ac:dyDescent="0.25">
      <c r="D30" s="130" t="s">
        <v>63</v>
      </c>
      <c r="E30" s="4" t="s">
        <v>35</v>
      </c>
      <c r="F30" s="5" t="s">
        <v>181</v>
      </c>
      <c r="G30" s="4" t="s">
        <v>40</v>
      </c>
      <c r="H30" s="4" t="s">
        <v>816</v>
      </c>
      <c r="I30" s="4" t="s">
        <v>522</v>
      </c>
      <c r="J30" s="5" t="s">
        <v>548</v>
      </c>
      <c r="K30" s="5" t="s">
        <v>523</v>
      </c>
      <c r="L30" s="5" t="s">
        <v>548</v>
      </c>
      <c r="M30" s="134" t="s">
        <v>702</v>
      </c>
      <c r="N30" s="130" t="s">
        <v>70</v>
      </c>
      <c r="O30" s="130" t="s">
        <v>186</v>
      </c>
      <c r="P30" s="130" t="s">
        <v>187</v>
      </c>
      <c r="Q30" s="134" t="s">
        <v>188</v>
      </c>
      <c r="R30" s="4"/>
    </row>
    <row r="31" spans="4:18" x14ac:dyDescent="0.25">
      <c r="D31" s="130" t="s">
        <v>63</v>
      </c>
      <c r="E31" s="4" t="s">
        <v>35</v>
      </c>
      <c r="F31" s="5" t="s">
        <v>181</v>
      </c>
      <c r="G31" s="4" t="s">
        <v>40</v>
      </c>
      <c r="H31" s="4" t="s">
        <v>816</v>
      </c>
      <c r="I31" s="4" t="s">
        <v>522</v>
      </c>
      <c r="J31" s="5" t="s">
        <v>548</v>
      </c>
      <c r="K31" s="5" t="s">
        <v>523</v>
      </c>
      <c r="L31" s="5" t="s">
        <v>548</v>
      </c>
      <c r="M31" s="134" t="s">
        <v>182</v>
      </c>
      <c r="N31" s="130"/>
      <c r="O31" s="130"/>
      <c r="P31" s="130"/>
      <c r="Q31" s="134"/>
      <c r="R31" s="4"/>
    </row>
    <row r="32" spans="4:18" x14ac:dyDescent="0.25">
      <c r="D32" s="130" t="s">
        <v>63</v>
      </c>
      <c r="E32" s="4" t="s">
        <v>35</v>
      </c>
      <c r="F32" s="5" t="s">
        <v>181</v>
      </c>
      <c r="G32" s="4" t="s">
        <v>40</v>
      </c>
      <c r="H32" s="4" t="s">
        <v>816</v>
      </c>
      <c r="I32" s="4" t="s">
        <v>522</v>
      </c>
      <c r="J32" s="5" t="s">
        <v>548</v>
      </c>
      <c r="K32" s="5" t="s">
        <v>523</v>
      </c>
      <c r="L32" s="5" t="s">
        <v>548</v>
      </c>
      <c r="M32" s="134" t="s">
        <v>189</v>
      </c>
      <c r="N32" s="130" t="s">
        <v>84</v>
      </c>
      <c r="O32" s="130"/>
      <c r="P32" s="130"/>
      <c r="Q32" s="134" t="s">
        <v>190</v>
      </c>
      <c r="R32" s="4" t="s">
        <v>657</v>
      </c>
    </row>
    <row r="33" spans="4:18" x14ac:dyDescent="0.25">
      <c r="D33" s="130" t="s">
        <v>63</v>
      </c>
      <c r="E33" s="4" t="s">
        <v>35</v>
      </c>
      <c r="F33" s="5" t="s">
        <v>181</v>
      </c>
      <c r="G33" s="4" t="s">
        <v>40</v>
      </c>
      <c r="H33" s="4" t="s">
        <v>818</v>
      </c>
      <c r="I33" s="4" t="s">
        <v>524</v>
      </c>
      <c r="J33" s="5" t="s">
        <v>548</v>
      </c>
      <c r="K33" s="134" t="s">
        <v>566</v>
      </c>
      <c r="L33" s="5" t="s">
        <v>548</v>
      </c>
      <c r="M33" s="134" t="s">
        <v>690</v>
      </c>
      <c r="N33" s="130" t="s">
        <v>70</v>
      </c>
      <c r="O33" s="130" t="s">
        <v>221</v>
      </c>
      <c r="P33" s="130" t="s">
        <v>222</v>
      </c>
      <c r="Q33" s="134" t="s">
        <v>691</v>
      </c>
      <c r="R33" s="4"/>
    </row>
    <row r="34" spans="4:18" x14ac:dyDescent="0.25">
      <c r="D34" s="130" t="s">
        <v>63</v>
      </c>
      <c r="E34" s="4" t="s">
        <v>35</v>
      </c>
      <c r="F34" s="5" t="s">
        <v>181</v>
      </c>
      <c r="G34" s="4" t="s">
        <v>40</v>
      </c>
      <c r="H34" s="4" t="s">
        <v>818</v>
      </c>
      <c r="I34" s="4" t="s">
        <v>524</v>
      </c>
      <c r="J34" s="5" t="s">
        <v>548</v>
      </c>
      <c r="K34" s="134" t="s">
        <v>566</v>
      </c>
      <c r="L34" s="5" t="s">
        <v>548</v>
      </c>
      <c r="M34" s="134" t="s">
        <v>692</v>
      </c>
      <c r="N34" s="130" t="s">
        <v>70</v>
      </c>
      <c r="O34" s="130" t="s">
        <v>223</v>
      </c>
      <c r="P34" s="130" t="s">
        <v>222</v>
      </c>
      <c r="Q34" s="134" t="s">
        <v>693</v>
      </c>
      <c r="R34" s="4"/>
    </row>
    <row r="35" spans="4:18" x14ac:dyDescent="0.25">
      <c r="D35" s="130" t="s">
        <v>63</v>
      </c>
      <c r="E35" s="4" t="s">
        <v>35</v>
      </c>
      <c r="F35" s="5" t="s">
        <v>181</v>
      </c>
      <c r="G35" s="4" t="s">
        <v>40</v>
      </c>
      <c r="H35" s="4" t="s">
        <v>818</v>
      </c>
      <c r="I35" s="4" t="s">
        <v>524</v>
      </c>
      <c r="J35" s="5" t="s">
        <v>548</v>
      </c>
      <c r="K35" s="134" t="s">
        <v>566</v>
      </c>
      <c r="L35" s="5" t="s">
        <v>548</v>
      </c>
      <c r="M35" s="134" t="s">
        <v>216</v>
      </c>
      <c r="N35" s="130"/>
      <c r="O35" s="130"/>
      <c r="P35" s="130"/>
      <c r="Q35" s="134"/>
      <c r="R35" s="4"/>
    </row>
    <row r="36" spans="4:18" x14ac:dyDescent="0.25">
      <c r="D36" s="130" t="s">
        <v>63</v>
      </c>
      <c r="E36" s="4" t="s">
        <v>35</v>
      </c>
      <c r="F36" s="5" t="s">
        <v>181</v>
      </c>
      <c r="G36" s="4" t="s">
        <v>40</v>
      </c>
      <c r="H36" s="4" t="s">
        <v>818</v>
      </c>
      <c r="I36" s="4" t="s">
        <v>524</v>
      </c>
      <c r="J36" s="5" t="s">
        <v>548</v>
      </c>
      <c r="K36" s="134" t="s">
        <v>566</v>
      </c>
      <c r="L36" s="5" t="s">
        <v>548</v>
      </c>
      <c r="M36" s="134" t="s">
        <v>217</v>
      </c>
      <c r="N36" s="130"/>
      <c r="O36" s="130"/>
      <c r="P36" s="130"/>
      <c r="Q36" s="134"/>
      <c r="R36" s="4"/>
    </row>
    <row r="37" spans="4:18" x14ac:dyDescent="0.25">
      <c r="D37" s="130" t="s">
        <v>63</v>
      </c>
      <c r="E37" s="4" t="s">
        <v>35</v>
      </c>
      <c r="F37" s="5" t="s">
        <v>181</v>
      </c>
      <c r="G37" s="12" t="s">
        <v>40</v>
      </c>
      <c r="H37" s="4" t="s">
        <v>818</v>
      </c>
      <c r="I37" s="4" t="s">
        <v>524</v>
      </c>
      <c r="J37" s="5" t="s">
        <v>548</v>
      </c>
      <c r="K37" s="134" t="s">
        <v>566</v>
      </c>
      <c r="L37" s="5" t="s">
        <v>548</v>
      </c>
      <c r="M37" s="134" t="s">
        <v>218</v>
      </c>
      <c r="N37" s="130"/>
      <c r="O37" s="130"/>
      <c r="P37" s="130"/>
      <c r="Q37" s="134"/>
      <c r="R37" s="4"/>
    </row>
    <row r="38" spans="4:18" x14ac:dyDescent="0.25">
      <c r="D38" s="130" t="s">
        <v>63</v>
      </c>
      <c r="E38" s="4" t="s">
        <v>35</v>
      </c>
      <c r="F38" s="5" t="s">
        <v>181</v>
      </c>
      <c r="G38" s="12" t="s">
        <v>40</v>
      </c>
      <c r="H38" s="4" t="s">
        <v>818</v>
      </c>
      <c r="I38" s="4" t="s">
        <v>524</v>
      </c>
      <c r="J38" s="5" t="s">
        <v>548</v>
      </c>
      <c r="K38" s="134" t="s">
        <v>566</v>
      </c>
      <c r="L38" s="5" t="s">
        <v>548</v>
      </c>
      <c r="M38" s="134" t="s">
        <v>219</v>
      </c>
      <c r="N38" s="130"/>
      <c r="O38" s="130"/>
      <c r="P38" s="130"/>
      <c r="Q38" s="134"/>
      <c r="R38" s="4"/>
    </row>
    <row r="39" spans="4:18" x14ac:dyDescent="0.25">
      <c r="D39" s="130" t="s">
        <v>63</v>
      </c>
      <c r="E39" s="4" t="s">
        <v>35</v>
      </c>
      <c r="F39" s="5" t="s">
        <v>181</v>
      </c>
      <c r="G39" s="12" t="s">
        <v>40</v>
      </c>
      <c r="H39" s="4" t="s">
        <v>818</v>
      </c>
      <c r="I39" s="4" t="s">
        <v>524</v>
      </c>
      <c r="J39" s="5" t="s">
        <v>548</v>
      </c>
      <c r="K39" s="134" t="s">
        <v>566</v>
      </c>
      <c r="L39" s="5" t="s">
        <v>548</v>
      </c>
      <c r="M39" s="134" t="s">
        <v>220</v>
      </c>
      <c r="N39" s="130"/>
      <c r="O39" s="130"/>
      <c r="P39" s="130"/>
      <c r="Q39" s="134"/>
      <c r="R39" s="4"/>
    </row>
    <row r="40" spans="4:18" s="114" customFormat="1" x14ac:dyDescent="0.25">
      <c r="D40" s="130" t="s">
        <v>63</v>
      </c>
      <c r="E40" s="4" t="s">
        <v>35</v>
      </c>
      <c r="F40" s="130" t="s">
        <v>181</v>
      </c>
      <c r="G40" s="4" t="s">
        <v>40</v>
      </c>
      <c r="H40" s="4" t="s">
        <v>818</v>
      </c>
      <c r="I40" s="4" t="s">
        <v>524</v>
      </c>
      <c r="J40" s="130" t="s">
        <v>548</v>
      </c>
      <c r="K40" s="134" t="s">
        <v>566</v>
      </c>
      <c r="L40" s="130" t="s">
        <v>548</v>
      </c>
      <c r="M40" s="134" t="s">
        <v>694</v>
      </c>
      <c r="N40" s="130" t="s">
        <v>70</v>
      </c>
      <c r="O40" s="130" t="s">
        <v>224</v>
      </c>
      <c r="P40" s="130" t="s">
        <v>222</v>
      </c>
      <c r="Q40" s="134" t="s">
        <v>695</v>
      </c>
      <c r="R40" s="4"/>
    </row>
    <row r="41" spans="4:18" x14ac:dyDescent="0.25">
      <c r="D41" s="130" t="s">
        <v>63</v>
      </c>
      <c r="E41" s="4" t="s">
        <v>35</v>
      </c>
      <c r="F41" s="5" t="s">
        <v>181</v>
      </c>
      <c r="G41" s="4" t="s">
        <v>40</v>
      </c>
      <c r="H41" s="4" t="s">
        <v>818</v>
      </c>
      <c r="I41" s="4" t="s">
        <v>524</v>
      </c>
      <c r="J41" s="5" t="s">
        <v>548</v>
      </c>
      <c r="K41" s="134" t="s">
        <v>566</v>
      </c>
      <c r="L41" s="5" t="s">
        <v>548</v>
      </c>
      <c r="M41" s="134" t="s">
        <v>696</v>
      </c>
      <c r="N41" s="130" t="s">
        <v>70</v>
      </c>
      <c r="O41" s="130" t="s">
        <v>225</v>
      </c>
      <c r="P41" s="130" t="s">
        <v>222</v>
      </c>
      <c r="Q41" s="134" t="s">
        <v>697</v>
      </c>
      <c r="R41" s="4"/>
    </row>
    <row r="42" spans="4:18" x14ac:dyDescent="0.25">
      <c r="D42" s="130" t="s">
        <v>63</v>
      </c>
      <c r="E42" s="4" t="s">
        <v>35</v>
      </c>
      <c r="F42" s="5" t="s">
        <v>181</v>
      </c>
      <c r="G42" s="4" t="s">
        <v>40</v>
      </c>
      <c r="H42" s="4" t="s">
        <v>818</v>
      </c>
      <c r="I42" s="4" t="s">
        <v>524</v>
      </c>
      <c r="J42" s="5" t="s">
        <v>548</v>
      </c>
      <c r="K42" s="134" t="s">
        <v>566</v>
      </c>
      <c r="L42" s="5" t="s">
        <v>548</v>
      </c>
      <c r="M42" s="134" t="s">
        <v>226</v>
      </c>
      <c r="N42" s="130" t="s">
        <v>84</v>
      </c>
      <c r="O42" s="130"/>
      <c r="P42" s="130"/>
      <c r="Q42" s="134" t="s">
        <v>227</v>
      </c>
      <c r="R42" s="4" t="s">
        <v>658</v>
      </c>
    </row>
    <row r="43" spans="4:18" x14ac:dyDescent="0.25">
      <c r="D43" s="130" t="s">
        <v>63</v>
      </c>
      <c r="E43" s="4" t="s">
        <v>35</v>
      </c>
      <c r="F43" s="5" t="s">
        <v>181</v>
      </c>
      <c r="G43" s="4" t="s">
        <v>40</v>
      </c>
      <c r="H43" s="4" t="s">
        <v>818</v>
      </c>
      <c r="I43" s="4" t="s">
        <v>524</v>
      </c>
      <c r="J43" s="5" t="s">
        <v>548</v>
      </c>
      <c r="K43" s="134" t="s">
        <v>566</v>
      </c>
      <c r="L43" s="5" t="s">
        <v>548</v>
      </c>
      <c r="M43" s="134" t="s">
        <v>228</v>
      </c>
      <c r="N43" s="130" t="s">
        <v>84</v>
      </c>
      <c r="O43" s="130"/>
      <c r="P43" s="130"/>
      <c r="Q43" s="134" t="s">
        <v>229</v>
      </c>
      <c r="R43" s="4" t="s">
        <v>230</v>
      </c>
    </row>
    <row r="44" spans="4:18" x14ac:dyDescent="0.25">
      <c r="D44" s="130" t="s">
        <v>63</v>
      </c>
      <c r="E44" s="4" t="s">
        <v>35</v>
      </c>
      <c r="F44" s="5" t="s">
        <v>181</v>
      </c>
      <c r="G44" s="4" t="s">
        <v>40</v>
      </c>
      <c r="H44" s="4" t="s">
        <v>817</v>
      </c>
      <c r="I44" s="4" t="s">
        <v>541</v>
      </c>
      <c r="J44" s="5" t="s">
        <v>548</v>
      </c>
      <c r="K44" s="5" t="s">
        <v>565</v>
      </c>
      <c r="L44" s="5" t="s">
        <v>548</v>
      </c>
      <c r="M44" s="134" t="s">
        <v>683</v>
      </c>
      <c r="N44" s="130" t="s">
        <v>70</v>
      </c>
      <c r="O44" s="130" t="s">
        <v>231</v>
      </c>
      <c r="P44" s="130" t="s">
        <v>232</v>
      </c>
      <c r="Q44" s="134" t="s">
        <v>684</v>
      </c>
      <c r="R44" s="4"/>
    </row>
    <row r="45" spans="4:18" x14ac:dyDescent="0.25">
      <c r="D45" s="130" t="s">
        <v>63</v>
      </c>
      <c r="E45" s="4" t="s">
        <v>35</v>
      </c>
      <c r="F45" s="5" t="s">
        <v>181</v>
      </c>
      <c r="G45" s="4" t="s">
        <v>40</v>
      </c>
      <c r="H45" s="4" t="s">
        <v>817</v>
      </c>
      <c r="I45" s="4" t="s">
        <v>541</v>
      </c>
      <c r="J45" s="5" t="s">
        <v>548</v>
      </c>
      <c r="K45" s="5" t="s">
        <v>565</v>
      </c>
      <c r="L45" s="5" t="s">
        <v>548</v>
      </c>
      <c r="M45" s="134" t="s">
        <v>685</v>
      </c>
      <c r="N45" s="130" t="s">
        <v>70</v>
      </c>
      <c r="O45" s="130" t="s">
        <v>234</v>
      </c>
      <c r="P45" s="130" t="s">
        <v>232</v>
      </c>
      <c r="Q45" s="134" t="s">
        <v>233</v>
      </c>
      <c r="R45" s="4"/>
    </row>
    <row r="46" spans="4:18" x14ac:dyDescent="0.25">
      <c r="D46" s="130" t="s">
        <v>63</v>
      </c>
      <c r="E46" s="4" t="s">
        <v>35</v>
      </c>
      <c r="F46" s="5" t="s">
        <v>181</v>
      </c>
      <c r="G46" s="4" t="s">
        <v>40</v>
      </c>
      <c r="H46" s="4" t="s">
        <v>817</v>
      </c>
      <c r="I46" s="4" t="s">
        <v>541</v>
      </c>
      <c r="J46" s="5" t="s">
        <v>548</v>
      </c>
      <c r="K46" s="5" t="s">
        <v>565</v>
      </c>
      <c r="L46" s="5" t="s">
        <v>548</v>
      </c>
      <c r="M46" s="134" t="s">
        <v>686</v>
      </c>
      <c r="N46" s="130" t="s">
        <v>70</v>
      </c>
      <c r="O46" s="130" t="s">
        <v>235</v>
      </c>
      <c r="P46" s="130" t="s">
        <v>232</v>
      </c>
      <c r="Q46" s="134" t="s">
        <v>687</v>
      </c>
      <c r="R46" s="4"/>
    </row>
    <row r="47" spans="4:18" x14ac:dyDescent="0.25">
      <c r="D47" s="130" t="s">
        <v>63</v>
      </c>
      <c r="E47" s="4" t="s">
        <v>35</v>
      </c>
      <c r="F47" s="5" t="s">
        <v>181</v>
      </c>
      <c r="G47" s="4" t="s">
        <v>40</v>
      </c>
      <c r="H47" s="4" t="s">
        <v>817</v>
      </c>
      <c r="I47" s="4" t="s">
        <v>541</v>
      </c>
      <c r="J47" s="5" t="s">
        <v>548</v>
      </c>
      <c r="K47" s="5" t="s">
        <v>565</v>
      </c>
      <c r="L47" s="5" t="s">
        <v>548</v>
      </c>
      <c r="M47" s="134" t="s">
        <v>688</v>
      </c>
      <c r="N47" s="130" t="s">
        <v>70</v>
      </c>
      <c r="O47" s="130" t="s">
        <v>236</v>
      </c>
      <c r="P47" s="130" t="s">
        <v>232</v>
      </c>
      <c r="Q47" s="134" t="s">
        <v>689</v>
      </c>
      <c r="R47" s="12"/>
    </row>
    <row r="48" spans="4:18" x14ac:dyDescent="0.25">
      <c r="D48" s="130" t="s">
        <v>63</v>
      </c>
      <c r="E48" s="4" t="s">
        <v>35</v>
      </c>
      <c r="F48" s="5" t="s">
        <v>181</v>
      </c>
      <c r="G48" s="4" t="s">
        <v>40</v>
      </c>
      <c r="H48" s="4" t="s">
        <v>820</v>
      </c>
      <c r="I48" s="4" t="s">
        <v>523</v>
      </c>
      <c r="J48" s="5" t="s">
        <v>548</v>
      </c>
      <c r="K48" s="5" t="s">
        <v>523</v>
      </c>
      <c r="L48" s="5" t="s">
        <v>548</v>
      </c>
      <c r="M48" s="134" t="s">
        <v>201</v>
      </c>
      <c r="N48" s="130"/>
      <c r="O48" s="130"/>
      <c r="P48" s="130"/>
      <c r="Q48" s="134"/>
      <c r="R48" s="4"/>
    </row>
    <row r="49" spans="4:18" x14ac:dyDescent="0.25">
      <c r="D49" s="130" t="s">
        <v>63</v>
      </c>
      <c r="E49" s="4" t="s">
        <v>35</v>
      </c>
      <c r="F49" s="5" t="s">
        <v>181</v>
      </c>
      <c r="G49" s="12" t="s">
        <v>40</v>
      </c>
      <c r="H49" s="4" t="s">
        <v>820</v>
      </c>
      <c r="I49" s="4" t="s">
        <v>523</v>
      </c>
      <c r="J49" s="5" t="s">
        <v>548</v>
      </c>
      <c r="K49" s="5" t="s">
        <v>523</v>
      </c>
      <c r="L49" s="5" t="s">
        <v>548</v>
      </c>
      <c r="M49" s="134" t="s">
        <v>202</v>
      </c>
      <c r="N49" s="130"/>
      <c r="O49" s="130"/>
      <c r="P49" s="130"/>
      <c r="Q49" s="134"/>
      <c r="R49" s="4"/>
    </row>
    <row r="50" spans="4:18" x14ac:dyDescent="0.25">
      <c r="D50" s="130" t="s">
        <v>63</v>
      </c>
      <c r="E50" s="4" t="s">
        <v>35</v>
      </c>
      <c r="F50" s="5" t="s">
        <v>181</v>
      </c>
      <c r="G50" s="12" t="s">
        <v>40</v>
      </c>
      <c r="H50" s="4" t="s">
        <v>820</v>
      </c>
      <c r="I50" s="4" t="s">
        <v>523</v>
      </c>
      <c r="J50" s="5" t="s">
        <v>548</v>
      </c>
      <c r="K50" s="5" t="s">
        <v>523</v>
      </c>
      <c r="L50" s="5" t="s">
        <v>548</v>
      </c>
      <c r="M50" s="134" t="s">
        <v>203</v>
      </c>
      <c r="N50" s="130"/>
      <c r="O50" s="130"/>
      <c r="P50" s="130"/>
      <c r="Q50" s="134"/>
      <c r="R50" s="4"/>
    </row>
    <row r="51" spans="4:18" x14ac:dyDescent="0.25">
      <c r="D51" s="130" t="s">
        <v>63</v>
      </c>
      <c r="E51" s="4" t="s">
        <v>35</v>
      </c>
      <c r="F51" s="5" t="s">
        <v>181</v>
      </c>
      <c r="G51" s="12" t="s">
        <v>40</v>
      </c>
      <c r="H51" s="4" t="s">
        <v>820</v>
      </c>
      <c r="I51" s="4" t="s">
        <v>523</v>
      </c>
      <c r="J51" s="5" t="s">
        <v>548</v>
      </c>
      <c r="K51" s="5" t="s">
        <v>523</v>
      </c>
      <c r="L51" s="5" t="s">
        <v>548</v>
      </c>
      <c r="M51" s="134" t="s">
        <v>204</v>
      </c>
      <c r="N51" s="130"/>
      <c r="O51" s="130"/>
      <c r="P51" s="130"/>
      <c r="Q51" s="134"/>
      <c r="R51" s="4"/>
    </row>
    <row r="52" spans="4:18" x14ac:dyDescent="0.25">
      <c r="D52" s="130" t="s">
        <v>63</v>
      </c>
      <c r="E52" s="4" t="s">
        <v>35</v>
      </c>
      <c r="F52" s="5" t="s">
        <v>181</v>
      </c>
      <c r="G52" s="4" t="s">
        <v>40</v>
      </c>
      <c r="H52" s="4" t="s">
        <v>820</v>
      </c>
      <c r="I52" s="4" t="s">
        <v>523</v>
      </c>
      <c r="J52" s="5" t="s">
        <v>548</v>
      </c>
      <c r="K52" s="5" t="s">
        <v>523</v>
      </c>
      <c r="L52" s="5" t="s">
        <v>548</v>
      </c>
      <c r="M52" s="134" t="s">
        <v>205</v>
      </c>
      <c r="N52" s="130" t="s">
        <v>84</v>
      </c>
      <c r="O52" s="130"/>
      <c r="P52" s="130"/>
      <c r="Q52" s="134" t="s">
        <v>206</v>
      </c>
      <c r="R52" s="4" t="s">
        <v>207</v>
      </c>
    </row>
    <row r="53" spans="4:18" x14ac:dyDescent="0.25">
      <c r="D53" s="130" t="s">
        <v>63</v>
      </c>
      <c r="E53" s="110" t="s">
        <v>35</v>
      </c>
      <c r="F53" s="136" t="s">
        <v>181</v>
      </c>
      <c r="G53" s="110" t="s">
        <v>40</v>
      </c>
      <c r="H53" s="4" t="s">
        <v>820</v>
      </c>
      <c r="I53" s="110" t="s">
        <v>523</v>
      </c>
      <c r="J53" s="136" t="s">
        <v>548</v>
      </c>
      <c r="K53" s="136" t="s">
        <v>523</v>
      </c>
      <c r="L53" s="136" t="s">
        <v>548</v>
      </c>
      <c r="M53" s="134" t="s">
        <v>668</v>
      </c>
      <c r="N53" s="130" t="s">
        <v>661</v>
      </c>
      <c r="O53" s="130"/>
      <c r="P53" s="130"/>
      <c r="Q53" s="134" t="s">
        <v>672</v>
      </c>
      <c r="R53" s="110"/>
    </row>
    <row r="54" spans="4:18" x14ac:dyDescent="0.25">
      <c r="D54" s="130" t="s">
        <v>63</v>
      </c>
      <c r="E54" s="110" t="s">
        <v>35</v>
      </c>
      <c r="F54" s="136" t="s">
        <v>181</v>
      </c>
      <c r="G54" s="110" t="s">
        <v>40</v>
      </c>
      <c r="H54" s="4" t="s">
        <v>820</v>
      </c>
      <c r="I54" s="110" t="s">
        <v>523</v>
      </c>
      <c r="J54" s="136" t="s">
        <v>548</v>
      </c>
      <c r="K54" s="136" t="s">
        <v>523</v>
      </c>
      <c r="L54" s="136" t="s">
        <v>548</v>
      </c>
      <c r="M54" s="134" t="s">
        <v>668</v>
      </c>
      <c r="N54" s="130" t="s">
        <v>661</v>
      </c>
      <c r="O54" s="130"/>
      <c r="P54" s="130"/>
      <c r="Q54" s="134" t="s">
        <v>673</v>
      </c>
      <c r="R54" s="110"/>
    </row>
    <row r="55" spans="4:18" x14ac:dyDescent="0.25">
      <c r="D55" s="130" t="s">
        <v>63</v>
      </c>
      <c r="E55" s="4" t="s">
        <v>35</v>
      </c>
      <c r="F55" s="5" t="s">
        <v>181</v>
      </c>
      <c r="G55" s="4" t="s">
        <v>40</v>
      </c>
      <c r="H55" s="4" t="s">
        <v>820</v>
      </c>
      <c r="I55" s="4" t="s">
        <v>523</v>
      </c>
      <c r="J55" s="5" t="s">
        <v>548</v>
      </c>
      <c r="K55" s="5" t="s">
        <v>523</v>
      </c>
      <c r="L55" s="5" t="s">
        <v>548</v>
      </c>
      <c r="M55" s="134" t="s">
        <v>237</v>
      </c>
      <c r="N55" s="130"/>
      <c r="O55" s="130"/>
      <c r="P55" s="130"/>
      <c r="Q55" s="134"/>
      <c r="R55" s="4"/>
    </row>
    <row r="56" spans="4:18" x14ac:dyDescent="0.25">
      <c r="D56" s="130" t="s">
        <v>63</v>
      </c>
      <c r="E56" s="4" t="s">
        <v>35</v>
      </c>
      <c r="F56" s="5" t="s">
        <v>181</v>
      </c>
      <c r="G56" s="4" t="s">
        <v>40</v>
      </c>
      <c r="H56" s="4" t="s">
        <v>820</v>
      </c>
      <c r="I56" s="4" t="s">
        <v>523</v>
      </c>
      <c r="J56" s="5" t="s">
        <v>548</v>
      </c>
      <c r="K56" s="5" t="s">
        <v>523</v>
      </c>
      <c r="L56" s="5" t="s">
        <v>548</v>
      </c>
      <c r="M56" s="134" t="s">
        <v>238</v>
      </c>
      <c r="N56" s="130"/>
      <c r="O56" s="130"/>
      <c r="P56" s="130"/>
      <c r="Q56" s="134"/>
      <c r="R56" s="4"/>
    </row>
    <row r="57" spans="4:18" x14ac:dyDescent="0.25">
      <c r="D57" s="130" t="s">
        <v>63</v>
      </c>
      <c r="E57" s="4" t="s">
        <v>35</v>
      </c>
      <c r="F57" s="5" t="s">
        <v>181</v>
      </c>
      <c r="G57" s="4" t="s">
        <v>40</v>
      </c>
      <c r="H57" s="4" t="s">
        <v>820</v>
      </c>
      <c r="I57" s="4" t="s">
        <v>523</v>
      </c>
      <c r="J57" s="5" t="s">
        <v>548</v>
      </c>
      <c r="K57" s="5" t="s">
        <v>523</v>
      </c>
      <c r="L57" s="5" t="s">
        <v>548</v>
      </c>
      <c r="M57" s="134" t="s">
        <v>239</v>
      </c>
      <c r="N57" s="130"/>
      <c r="O57" s="130"/>
      <c r="P57" s="130"/>
      <c r="Q57" s="134"/>
      <c r="R57" s="4"/>
    </row>
    <row r="58" spans="4:18" x14ac:dyDescent="0.25">
      <c r="D58" s="130" t="s">
        <v>63</v>
      </c>
      <c r="E58" s="4" t="s">
        <v>35</v>
      </c>
      <c r="F58" s="5" t="s">
        <v>181</v>
      </c>
      <c r="G58" s="4" t="s">
        <v>40</v>
      </c>
      <c r="H58" s="4" t="s">
        <v>820</v>
      </c>
      <c r="I58" s="4" t="s">
        <v>523</v>
      </c>
      <c r="J58" s="5" t="s">
        <v>548</v>
      </c>
      <c r="K58" s="5" t="s">
        <v>523</v>
      </c>
      <c r="L58" s="5" t="s">
        <v>548</v>
      </c>
      <c r="M58" s="134" t="s">
        <v>240</v>
      </c>
      <c r="N58" s="130"/>
      <c r="O58" s="130"/>
      <c r="P58" s="130"/>
      <c r="Q58" s="134"/>
      <c r="R58" s="4"/>
    </row>
    <row r="59" spans="4:18" x14ac:dyDescent="0.25">
      <c r="D59" s="130" t="s">
        <v>63</v>
      </c>
      <c r="E59" s="4" t="s">
        <v>35</v>
      </c>
      <c r="F59" s="5" t="s">
        <v>181</v>
      </c>
      <c r="G59" s="4" t="s">
        <v>40</v>
      </c>
      <c r="H59" s="4" t="s">
        <v>820</v>
      </c>
      <c r="I59" s="4" t="s">
        <v>523</v>
      </c>
      <c r="J59" s="5" t="s">
        <v>548</v>
      </c>
      <c r="K59" s="5" t="s">
        <v>523</v>
      </c>
      <c r="L59" s="5" t="s">
        <v>548</v>
      </c>
      <c r="M59" s="134" t="s">
        <v>241</v>
      </c>
      <c r="N59" s="130"/>
      <c r="O59" s="130"/>
      <c r="P59" s="130"/>
      <c r="Q59" s="134"/>
      <c r="R59" s="4"/>
    </row>
    <row r="60" spans="4:18" x14ac:dyDescent="0.25">
      <c r="D60" s="130" t="s">
        <v>63</v>
      </c>
      <c r="E60" s="4" t="s">
        <v>35</v>
      </c>
      <c r="F60" s="5" t="s">
        <v>181</v>
      </c>
      <c r="G60" s="4" t="s">
        <v>40</v>
      </c>
      <c r="H60" s="4" t="s">
        <v>820</v>
      </c>
      <c r="I60" s="4" t="s">
        <v>523</v>
      </c>
      <c r="J60" s="5" t="s">
        <v>548</v>
      </c>
      <c r="K60" s="5" t="s">
        <v>523</v>
      </c>
      <c r="L60" s="5" t="s">
        <v>548</v>
      </c>
      <c r="M60" s="134" t="s">
        <v>242</v>
      </c>
      <c r="N60" s="130"/>
      <c r="O60" s="130"/>
      <c r="P60" s="130"/>
      <c r="Q60" s="134"/>
      <c r="R60" s="4"/>
    </row>
    <row r="61" spans="4:18" s="114" customFormat="1" x14ac:dyDescent="0.25">
      <c r="D61" s="130" t="s">
        <v>63</v>
      </c>
      <c r="E61" s="4" t="s">
        <v>35</v>
      </c>
      <c r="F61" s="130" t="s">
        <v>181</v>
      </c>
      <c r="G61" s="12" t="s">
        <v>40</v>
      </c>
      <c r="H61" s="4" t="s">
        <v>820</v>
      </c>
      <c r="I61" s="4" t="s">
        <v>523</v>
      </c>
      <c r="J61" s="130" t="s">
        <v>548</v>
      </c>
      <c r="K61" s="130" t="s">
        <v>523</v>
      </c>
      <c r="L61" s="130" t="s">
        <v>548</v>
      </c>
      <c r="M61" s="134" t="s">
        <v>243</v>
      </c>
      <c r="N61" s="130"/>
      <c r="O61" s="130"/>
      <c r="P61" s="130"/>
      <c r="Q61" s="134"/>
      <c r="R61" s="4"/>
    </row>
    <row r="62" spans="4:18" s="114" customFormat="1" x14ac:dyDescent="0.25">
      <c r="D62" s="130" t="s">
        <v>63</v>
      </c>
      <c r="E62" s="4" t="s">
        <v>35</v>
      </c>
      <c r="F62" s="130" t="s">
        <v>181</v>
      </c>
      <c r="G62" s="4" t="s">
        <v>40</v>
      </c>
      <c r="H62" s="4" t="s">
        <v>820</v>
      </c>
      <c r="I62" s="4" t="s">
        <v>523</v>
      </c>
      <c r="J62" s="130" t="s">
        <v>548</v>
      </c>
      <c r="K62" s="130" t="s">
        <v>523</v>
      </c>
      <c r="L62" s="130" t="s">
        <v>548</v>
      </c>
      <c r="M62" s="134" t="s">
        <v>725</v>
      </c>
      <c r="N62" s="130" t="s">
        <v>144</v>
      </c>
      <c r="O62" s="134"/>
      <c r="P62" s="134"/>
      <c r="Q62" s="134" t="s">
        <v>726</v>
      </c>
      <c r="R62" s="4"/>
    </row>
    <row r="63" spans="4:18" x14ac:dyDescent="0.25">
      <c r="D63" s="130" t="s">
        <v>63</v>
      </c>
      <c r="E63" s="4" t="s">
        <v>35</v>
      </c>
      <c r="F63" s="5" t="s">
        <v>181</v>
      </c>
      <c r="G63" s="4" t="s">
        <v>40</v>
      </c>
      <c r="H63" s="12" t="s">
        <v>534</v>
      </c>
      <c r="I63" s="12" t="s">
        <v>540</v>
      </c>
      <c r="J63" s="5" t="s">
        <v>548</v>
      </c>
      <c r="K63" s="5" t="s">
        <v>540</v>
      </c>
      <c r="L63" s="5" t="s">
        <v>548</v>
      </c>
      <c r="M63" s="134" t="s">
        <v>682</v>
      </c>
      <c r="N63" s="130" t="s">
        <v>70</v>
      </c>
      <c r="O63" s="130" t="s">
        <v>210</v>
      </c>
      <c r="P63" s="130" t="s">
        <v>211</v>
      </c>
      <c r="Q63" s="134" t="s">
        <v>212</v>
      </c>
      <c r="R63" s="4"/>
    </row>
    <row r="64" spans="4:18" x14ac:dyDescent="0.25">
      <c r="D64" s="130" t="s">
        <v>63</v>
      </c>
      <c r="E64" s="4" t="s">
        <v>35</v>
      </c>
      <c r="F64" s="5" t="s">
        <v>181</v>
      </c>
      <c r="G64" s="12" t="s">
        <v>40</v>
      </c>
      <c r="H64" s="12" t="s">
        <v>534</v>
      </c>
      <c r="I64" s="12" t="s">
        <v>540</v>
      </c>
      <c r="J64" s="5" t="s">
        <v>548</v>
      </c>
      <c r="K64" s="5" t="s">
        <v>540</v>
      </c>
      <c r="L64" s="5" t="s">
        <v>548</v>
      </c>
      <c r="M64" s="134" t="s">
        <v>209</v>
      </c>
      <c r="N64" s="130"/>
      <c r="O64" s="130"/>
      <c r="P64" s="130"/>
      <c r="Q64" s="134"/>
      <c r="R64" s="4"/>
    </row>
    <row r="65" spans="4:18" x14ac:dyDescent="0.25">
      <c r="D65" s="130" t="s">
        <v>63</v>
      </c>
      <c r="E65" s="4" t="s">
        <v>35</v>
      </c>
      <c r="F65" s="5" t="s">
        <v>181</v>
      </c>
      <c r="G65" s="4" t="s">
        <v>40</v>
      </c>
      <c r="H65" s="12" t="s">
        <v>534</v>
      </c>
      <c r="I65" s="12" t="s">
        <v>540</v>
      </c>
      <c r="J65" s="5" t="s">
        <v>548</v>
      </c>
      <c r="K65" s="5" t="s">
        <v>540</v>
      </c>
      <c r="L65" s="5" t="s">
        <v>548</v>
      </c>
      <c r="M65" s="134" t="s">
        <v>213</v>
      </c>
      <c r="N65" s="130" t="s">
        <v>84</v>
      </c>
      <c r="O65" s="130"/>
      <c r="P65" s="130"/>
      <c r="Q65" s="134" t="s">
        <v>214</v>
      </c>
      <c r="R65" s="4" t="s">
        <v>215</v>
      </c>
    </row>
    <row r="66" spans="4:18" x14ac:dyDescent="0.25">
      <c r="D66" s="130" t="s">
        <v>63</v>
      </c>
      <c r="E66" s="110" t="s">
        <v>35</v>
      </c>
      <c r="F66" s="136" t="s">
        <v>181</v>
      </c>
      <c r="G66" s="110" t="s">
        <v>40</v>
      </c>
      <c r="H66" s="111" t="s">
        <v>534</v>
      </c>
      <c r="I66" s="111" t="s">
        <v>540</v>
      </c>
      <c r="J66" s="136" t="s">
        <v>548</v>
      </c>
      <c r="K66" s="136" t="s">
        <v>540</v>
      </c>
      <c r="L66" s="136" t="s">
        <v>548</v>
      </c>
      <c r="M66" s="134" t="s">
        <v>668</v>
      </c>
      <c r="N66" s="130" t="s">
        <v>661</v>
      </c>
      <c r="O66" s="130"/>
      <c r="P66" s="130"/>
      <c r="Q66" s="134" t="s">
        <v>674</v>
      </c>
      <c r="R66" s="110"/>
    </row>
    <row r="67" spans="4:18" x14ac:dyDescent="0.25">
      <c r="D67" s="130" t="s">
        <v>63</v>
      </c>
      <c r="E67" s="4" t="s">
        <v>35</v>
      </c>
      <c r="F67" s="5" t="s">
        <v>181</v>
      </c>
      <c r="G67" s="4" t="s">
        <v>40</v>
      </c>
      <c r="H67" s="4" t="s">
        <v>819</v>
      </c>
      <c r="I67" s="4" t="s">
        <v>41</v>
      </c>
      <c r="J67" s="5" t="s">
        <v>548</v>
      </c>
      <c r="K67" s="5" t="s">
        <v>566</v>
      </c>
      <c r="L67" s="5" t="s">
        <v>548</v>
      </c>
      <c r="M67" s="134" t="s">
        <v>193</v>
      </c>
      <c r="N67" s="130" t="s">
        <v>70</v>
      </c>
      <c r="O67" s="130" t="s">
        <v>192</v>
      </c>
      <c r="P67" s="130" t="s">
        <v>194</v>
      </c>
      <c r="Q67" s="134" t="s">
        <v>195</v>
      </c>
      <c r="R67" s="4"/>
    </row>
    <row r="68" spans="4:18" x14ac:dyDescent="0.25">
      <c r="D68" s="130" t="s">
        <v>63</v>
      </c>
      <c r="E68" s="4" t="s">
        <v>35</v>
      </c>
      <c r="F68" s="5" t="s">
        <v>181</v>
      </c>
      <c r="G68" s="4" t="s">
        <v>40</v>
      </c>
      <c r="H68" s="4" t="s">
        <v>819</v>
      </c>
      <c r="I68" s="4" t="s">
        <v>41</v>
      </c>
      <c r="J68" s="5" t="s">
        <v>548</v>
      </c>
      <c r="K68" s="5" t="s">
        <v>566</v>
      </c>
      <c r="L68" s="5" t="s">
        <v>548</v>
      </c>
      <c r="M68" s="134" t="s">
        <v>703</v>
      </c>
      <c r="N68" s="130" t="s">
        <v>70</v>
      </c>
      <c r="O68" s="130" t="s">
        <v>196</v>
      </c>
      <c r="P68" s="130" t="s">
        <v>197</v>
      </c>
      <c r="Q68" s="134" t="s">
        <v>704</v>
      </c>
      <c r="R68" s="4"/>
    </row>
    <row r="69" spans="4:18" x14ac:dyDescent="0.25">
      <c r="D69" s="130" t="s">
        <v>63</v>
      </c>
      <c r="E69" s="4" t="s">
        <v>35</v>
      </c>
      <c r="F69" s="5" t="s">
        <v>181</v>
      </c>
      <c r="G69" s="4" t="s">
        <v>40</v>
      </c>
      <c r="H69" s="4" t="s">
        <v>821</v>
      </c>
      <c r="I69" s="4" t="s">
        <v>822</v>
      </c>
      <c r="J69" s="5" t="s">
        <v>548</v>
      </c>
      <c r="K69" s="5" t="s">
        <v>565</v>
      </c>
      <c r="L69" s="5" t="s">
        <v>548</v>
      </c>
      <c r="M69" s="134" t="s">
        <v>137</v>
      </c>
      <c r="N69" s="130"/>
      <c r="O69" s="130"/>
      <c r="P69" s="130"/>
      <c r="Q69" s="134"/>
      <c r="R69" s="4"/>
    </row>
    <row r="70" spans="4:18" x14ac:dyDescent="0.25">
      <c r="D70" s="130" t="s">
        <v>63</v>
      </c>
      <c r="E70" s="4" t="s">
        <v>35</v>
      </c>
      <c r="F70" s="5" t="s">
        <v>181</v>
      </c>
      <c r="G70" s="4" t="s">
        <v>40</v>
      </c>
      <c r="H70" s="4" t="s">
        <v>821</v>
      </c>
      <c r="I70" s="4" t="s">
        <v>822</v>
      </c>
      <c r="J70" s="5" t="s">
        <v>548</v>
      </c>
      <c r="K70" s="5" t="s">
        <v>565</v>
      </c>
      <c r="L70" s="5" t="s">
        <v>548</v>
      </c>
      <c r="M70" s="134" t="s">
        <v>198</v>
      </c>
      <c r="N70" s="130" t="s">
        <v>84</v>
      </c>
      <c r="O70" s="130"/>
      <c r="P70" s="130"/>
      <c r="Q70" s="134" t="s">
        <v>199</v>
      </c>
      <c r="R70" s="4" t="s">
        <v>200</v>
      </c>
    </row>
    <row r="71" spans="4:18" x14ac:dyDescent="0.25">
      <c r="D71" s="130" t="s">
        <v>63</v>
      </c>
      <c r="E71" s="4" t="s">
        <v>35</v>
      </c>
      <c r="F71" s="5" t="s">
        <v>244</v>
      </c>
      <c r="G71" s="12" t="s">
        <v>42</v>
      </c>
      <c r="H71" s="12" t="s">
        <v>823</v>
      </c>
      <c r="I71" s="12" t="s">
        <v>542</v>
      </c>
      <c r="J71" s="5" t="s">
        <v>548</v>
      </c>
      <c r="K71" s="5" t="s">
        <v>566</v>
      </c>
      <c r="L71" s="5" t="s">
        <v>548</v>
      </c>
      <c r="M71" s="134" t="s">
        <v>180</v>
      </c>
      <c r="N71" s="130"/>
      <c r="O71" s="130"/>
      <c r="P71" s="130"/>
      <c r="Q71" s="134"/>
      <c r="R71" s="4"/>
    </row>
    <row r="72" spans="4:18" x14ac:dyDescent="0.25">
      <c r="D72" s="130" t="s">
        <v>63</v>
      </c>
      <c r="E72" s="4" t="s">
        <v>35</v>
      </c>
      <c r="F72" s="5" t="s">
        <v>244</v>
      </c>
      <c r="G72" s="12" t="s">
        <v>42</v>
      </c>
      <c r="H72" s="12" t="s">
        <v>823</v>
      </c>
      <c r="I72" s="12" t="s">
        <v>542</v>
      </c>
      <c r="J72" s="5" t="s">
        <v>548</v>
      </c>
      <c r="K72" s="5" t="s">
        <v>566</v>
      </c>
      <c r="L72" s="5" t="s">
        <v>548</v>
      </c>
      <c r="M72" s="134" t="s">
        <v>267</v>
      </c>
      <c r="N72" s="130"/>
      <c r="O72" s="130"/>
      <c r="P72" s="130"/>
      <c r="Q72" s="134"/>
      <c r="R72" s="4"/>
    </row>
    <row r="73" spans="4:18" s="114" customFormat="1" x14ac:dyDescent="0.25">
      <c r="D73" s="130" t="s">
        <v>63</v>
      </c>
      <c r="E73" s="4" t="s">
        <v>35</v>
      </c>
      <c r="F73" s="130" t="s">
        <v>244</v>
      </c>
      <c r="G73" s="12" t="s">
        <v>42</v>
      </c>
      <c r="H73" s="12" t="s">
        <v>823</v>
      </c>
      <c r="I73" s="12" t="s">
        <v>542</v>
      </c>
      <c r="J73" s="130" t="s">
        <v>548</v>
      </c>
      <c r="K73" s="130" t="s">
        <v>566</v>
      </c>
      <c r="L73" s="130" t="s">
        <v>548</v>
      </c>
      <c r="M73" s="134" t="s">
        <v>268</v>
      </c>
      <c r="N73" s="130"/>
      <c r="O73" s="130"/>
      <c r="P73" s="130"/>
      <c r="Q73" s="134"/>
      <c r="R73" s="4"/>
    </row>
    <row r="74" spans="4:18" x14ac:dyDescent="0.25">
      <c r="D74" s="130" t="s">
        <v>63</v>
      </c>
      <c r="E74" s="4" t="s">
        <v>35</v>
      </c>
      <c r="F74" s="5" t="s">
        <v>244</v>
      </c>
      <c r="G74" s="12" t="s">
        <v>42</v>
      </c>
      <c r="H74" s="12" t="s">
        <v>823</v>
      </c>
      <c r="I74" s="12" t="s">
        <v>542</v>
      </c>
      <c r="J74" s="5" t="s">
        <v>548</v>
      </c>
      <c r="K74" s="5" t="s">
        <v>566</v>
      </c>
      <c r="L74" s="5" t="s">
        <v>548</v>
      </c>
      <c r="M74" s="134" t="s">
        <v>269</v>
      </c>
      <c r="N74" s="130"/>
      <c r="O74" s="130"/>
      <c r="P74" s="130"/>
      <c r="Q74" s="134"/>
      <c r="R74" s="4"/>
    </row>
    <row r="75" spans="4:18" x14ac:dyDescent="0.25">
      <c r="D75" s="130" t="s">
        <v>63</v>
      </c>
      <c r="E75" s="4" t="s">
        <v>35</v>
      </c>
      <c r="F75" s="5" t="s">
        <v>244</v>
      </c>
      <c r="G75" s="12" t="s">
        <v>42</v>
      </c>
      <c r="H75" s="12" t="s">
        <v>823</v>
      </c>
      <c r="I75" s="12" t="s">
        <v>542</v>
      </c>
      <c r="J75" s="5" t="s">
        <v>548</v>
      </c>
      <c r="K75" s="5" t="s">
        <v>566</v>
      </c>
      <c r="L75" s="5" t="s">
        <v>548</v>
      </c>
      <c r="M75" s="134" t="s">
        <v>270</v>
      </c>
      <c r="N75" s="130"/>
      <c r="O75" s="130"/>
      <c r="P75" s="130"/>
      <c r="Q75" s="134"/>
      <c r="R75" s="4"/>
    </row>
    <row r="76" spans="4:18" x14ac:dyDescent="0.25">
      <c r="D76" s="130" t="s">
        <v>63</v>
      </c>
      <c r="E76" s="4" t="s">
        <v>35</v>
      </c>
      <c r="F76" s="5" t="s">
        <v>244</v>
      </c>
      <c r="G76" s="4" t="s">
        <v>42</v>
      </c>
      <c r="H76" s="23" t="s">
        <v>43</v>
      </c>
      <c r="I76" s="4" t="s">
        <v>543</v>
      </c>
      <c r="J76" s="5" t="s">
        <v>548</v>
      </c>
      <c r="K76" s="5" t="s">
        <v>566</v>
      </c>
      <c r="L76" s="5" t="s">
        <v>548</v>
      </c>
      <c r="M76" s="134" t="s">
        <v>705</v>
      </c>
      <c r="N76" s="130" t="s">
        <v>70</v>
      </c>
      <c r="O76" s="130" t="s">
        <v>263</v>
      </c>
      <c r="P76" s="130" t="s">
        <v>253</v>
      </c>
      <c r="Q76" s="134" t="s">
        <v>254</v>
      </c>
      <c r="R76" s="4"/>
    </row>
    <row r="77" spans="4:18" s="114" customFormat="1" x14ac:dyDescent="0.25">
      <c r="D77" s="130" t="s">
        <v>63</v>
      </c>
      <c r="E77" s="4" t="s">
        <v>35</v>
      </c>
      <c r="F77" s="130" t="s">
        <v>244</v>
      </c>
      <c r="G77" s="4" t="s">
        <v>42</v>
      </c>
      <c r="H77" s="23" t="s">
        <v>43</v>
      </c>
      <c r="I77" s="4" t="s">
        <v>543</v>
      </c>
      <c r="J77" s="130" t="s">
        <v>548</v>
      </c>
      <c r="K77" s="130" t="s">
        <v>566</v>
      </c>
      <c r="L77" s="130" t="s">
        <v>548</v>
      </c>
      <c r="M77" s="134" t="s">
        <v>245</v>
      </c>
      <c r="N77" s="130"/>
      <c r="O77" s="130"/>
      <c r="P77" s="130"/>
      <c r="Q77" s="134"/>
      <c r="R77" s="4"/>
    </row>
    <row r="78" spans="4:18" x14ac:dyDescent="0.25">
      <c r="D78" s="130" t="s">
        <v>63</v>
      </c>
      <c r="E78" s="4" t="s">
        <v>35</v>
      </c>
      <c r="F78" s="5" t="s">
        <v>244</v>
      </c>
      <c r="G78" s="4" t="s">
        <v>42</v>
      </c>
      <c r="H78" s="23" t="s">
        <v>43</v>
      </c>
      <c r="I78" s="4" t="s">
        <v>543</v>
      </c>
      <c r="J78" s="5" t="s">
        <v>548</v>
      </c>
      <c r="K78" s="5" t="s">
        <v>566</v>
      </c>
      <c r="L78" s="5" t="s">
        <v>548</v>
      </c>
      <c r="M78" s="134" t="s">
        <v>246</v>
      </c>
      <c r="N78" s="130"/>
      <c r="O78" s="130"/>
      <c r="P78" s="130"/>
      <c r="Q78" s="134"/>
      <c r="R78" s="4"/>
    </row>
    <row r="79" spans="4:18" x14ac:dyDescent="0.25">
      <c r="D79" s="130" t="s">
        <v>63</v>
      </c>
      <c r="E79" s="110" t="s">
        <v>35</v>
      </c>
      <c r="F79" s="136" t="s">
        <v>244</v>
      </c>
      <c r="G79" s="110" t="s">
        <v>42</v>
      </c>
      <c r="H79" s="113" t="s">
        <v>43</v>
      </c>
      <c r="I79" s="110" t="s">
        <v>543</v>
      </c>
      <c r="J79" s="136" t="s">
        <v>548</v>
      </c>
      <c r="K79" s="136" t="s">
        <v>566</v>
      </c>
      <c r="L79" s="136" t="s">
        <v>548</v>
      </c>
      <c r="M79" s="134" t="s">
        <v>677</v>
      </c>
      <c r="N79" s="130" t="s">
        <v>661</v>
      </c>
      <c r="O79" s="130"/>
      <c r="P79" s="130"/>
      <c r="Q79" s="134" t="s">
        <v>797</v>
      </c>
      <c r="R79" s="110"/>
    </row>
    <row r="80" spans="4:18" x14ac:dyDescent="0.25">
      <c r="D80" s="130" t="s">
        <v>63</v>
      </c>
      <c r="E80" s="4" t="s">
        <v>35</v>
      </c>
      <c r="F80" s="5" t="s">
        <v>244</v>
      </c>
      <c r="G80" s="12" t="s">
        <v>42</v>
      </c>
      <c r="H80" s="23" t="s">
        <v>43</v>
      </c>
      <c r="I80" s="4" t="s">
        <v>543</v>
      </c>
      <c r="J80" s="5" t="s">
        <v>548</v>
      </c>
      <c r="K80" s="5" t="s">
        <v>566</v>
      </c>
      <c r="L80" s="5" t="s">
        <v>548</v>
      </c>
      <c r="M80" s="134" t="s">
        <v>250</v>
      </c>
      <c r="N80" s="130"/>
      <c r="O80" s="130"/>
      <c r="P80" s="130"/>
      <c r="Q80" s="134"/>
      <c r="R80" s="4"/>
    </row>
    <row r="81" spans="4:18" x14ac:dyDescent="0.25">
      <c r="D81" s="130" t="s">
        <v>63</v>
      </c>
      <c r="E81" s="4" t="s">
        <v>35</v>
      </c>
      <c r="F81" s="5" t="s">
        <v>244</v>
      </c>
      <c r="G81" s="12" t="s">
        <v>42</v>
      </c>
      <c r="H81" s="23" t="s">
        <v>43</v>
      </c>
      <c r="I81" s="4" t="s">
        <v>543</v>
      </c>
      <c r="J81" s="5" t="s">
        <v>548</v>
      </c>
      <c r="K81" s="5" t="s">
        <v>566</v>
      </c>
      <c r="L81" s="5" t="s">
        <v>548</v>
      </c>
      <c r="M81" s="134" t="s">
        <v>251</v>
      </c>
      <c r="N81" s="130"/>
      <c r="O81" s="130"/>
      <c r="P81" s="130"/>
      <c r="Q81" s="134"/>
      <c r="R81" s="4"/>
    </row>
    <row r="82" spans="4:18" x14ac:dyDescent="0.25">
      <c r="D82" s="130" t="s">
        <v>63</v>
      </c>
      <c r="E82" s="4" t="s">
        <v>35</v>
      </c>
      <c r="F82" s="5" t="s">
        <v>244</v>
      </c>
      <c r="G82" s="12" t="s">
        <v>42</v>
      </c>
      <c r="H82" s="23" t="s">
        <v>43</v>
      </c>
      <c r="I82" s="4" t="s">
        <v>543</v>
      </c>
      <c r="J82" s="5" t="s">
        <v>548</v>
      </c>
      <c r="K82" s="5" t="s">
        <v>566</v>
      </c>
      <c r="L82" s="5" t="s">
        <v>548</v>
      </c>
      <c r="M82" s="134" t="s">
        <v>252</v>
      </c>
      <c r="N82" s="130"/>
      <c r="O82" s="130"/>
      <c r="P82" s="130"/>
      <c r="Q82" s="134"/>
      <c r="R82" s="4"/>
    </row>
    <row r="83" spans="4:18" x14ac:dyDescent="0.25">
      <c r="D83" s="130" t="s">
        <v>63</v>
      </c>
      <c r="E83" s="4" t="s">
        <v>35</v>
      </c>
      <c r="F83" s="5" t="s">
        <v>244</v>
      </c>
      <c r="G83" s="4" t="s">
        <v>42</v>
      </c>
      <c r="H83" s="23" t="s">
        <v>43</v>
      </c>
      <c r="I83" s="4" t="s">
        <v>543</v>
      </c>
      <c r="J83" s="5" t="s">
        <v>548</v>
      </c>
      <c r="K83" s="5" t="s">
        <v>566</v>
      </c>
      <c r="L83" s="5" t="s">
        <v>548</v>
      </c>
      <c r="M83" s="134" t="s">
        <v>264</v>
      </c>
      <c r="N83" s="130" t="s">
        <v>84</v>
      </c>
      <c r="O83" s="130"/>
      <c r="P83" s="130"/>
      <c r="Q83" s="134" t="s">
        <v>265</v>
      </c>
      <c r="R83" s="4" t="s">
        <v>266</v>
      </c>
    </row>
    <row r="84" spans="4:18" x14ac:dyDescent="0.25">
      <c r="D84" s="130" t="s">
        <v>63</v>
      </c>
      <c r="E84" s="4" t="s">
        <v>35</v>
      </c>
      <c r="F84" s="5" t="s">
        <v>244</v>
      </c>
      <c r="G84" s="4" t="s">
        <v>42</v>
      </c>
      <c r="H84" s="23" t="s">
        <v>847</v>
      </c>
      <c r="I84" s="4" t="s">
        <v>543</v>
      </c>
      <c r="J84" s="5" t="s">
        <v>548</v>
      </c>
      <c r="K84" s="5" t="s">
        <v>566</v>
      </c>
      <c r="L84" s="5" t="s">
        <v>548</v>
      </c>
      <c r="M84" s="134" t="s">
        <v>247</v>
      </c>
      <c r="N84" s="130"/>
      <c r="O84" s="130"/>
      <c r="P84" s="130"/>
      <c r="Q84" s="134"/>
      <c r="R84" s="4"/>
    </row>
    <row r="85" spans="4:18" x14ac:dyDescent="0.25">
      <c r="D85" s="130" t="s">
        <v>63</v>
      </c>
      <c r="E85" s="4" t="s">
        <v>35</v>
      </c>
      <c r="F85" s="5" t="s">
        <v>244</v>
      </c>
      <c r="G85" s="4" t="s">
        <v>42</v>
      </c>
      <c r="H85" s="23" t="s">
        <v>847</v>
      </c>
      <c r="I85" s="4" t="s">
        <v>543</v>
      </c>
      <c r="J85" s="5" t="s">
        <v>548</v>
      </c>
      <c r="K85" s="5" t="s">
        <v>566</v>
      </c>
      <c r="L85" s="5" t="s">
        <v>548</v>
      </c>
      <c r="M85" s="134" t="s">
        <v>248</v>
      </c>
      <c r="N85" s="130"/>
      <c r="O85" s="130"/>
      <c r="P85" s="130"/>
      <c r="Q85" s="134"/>
      <c r="R85" s="4"/>
    </row>
    <row r="86" spans="4:18" x14ac:dyDescent="0.25">
      <c r="D86" s="130" t="s">
        <v>63</v>
      </c>
      <c r="E86" s="110" t="s">
        <v>35</v>
      </c>
      <c r="F86" s="136" t="s">
        <v>244</v>
      </c>
      <c r="G86" s="110" t="s">
        <v>42</v>
      </c>
      <c r="H86" s="23" t="s">
        <v>847</v>
      </c>
      <c r="I86" s="110" t="s">
        <v>543</v>
      </c>
      <c r="J86" s="136" t="s">
        <v>548</v>
      </c>
      <c r="K86" s="136" t="s">
        <v>566</v>
      </c>
      <c r="L86" s="136" t="s">
        <v>548</v>
      </c>
      <c r="M86" s="134" t="s">
        <v>675</v>
      </c>
      <c r="N86" s="130" t="s">
        <v>661</v>
      </c>
      <c r="O86" s="130"/>
      <c r="P86" s="130"/>
      <c r="Q86" s="134" t="s">
        <v>676</v>
      </c>
      <c r="R86" s="110"/>
    </row>
    <row r="87" spans="4:18" x14ac:dyDescent="0.25">
      <c r="D87" s="130" t="s">
        <v>63</v>
      </c>
      <c r="E87" s="4" t="s">
        <v>35</v>
      </c>
      <c r="F87" s="5" t="s">
        <v>271</v>
      </c>
      <c r="G87" s="12" t="s">
        <v>44</v>
      </c>
      <c r="H87" s="12" t="s">
        <v>824</v>
      </c>
      <c r="I87" s="12" t="s">
        <v>525</v>
      </c>
      <c r="J87" s="21" t="s">
        <v>499</v>
      </c>
      <c r="K87" s="21" t="s">
        <v>561</v>
      </c>
      <c r="L87" s="21" t="s">
        <v>499</v>
      </c>
      <c r="M87" s="134" t="s">
        <v>279</v>
      </c>
      <c r="N87" s="130" t="s">
        <v>70</v>
      </c>
      <c r="O87" s="130" t="s">
        <v>278</v>
      </c>
      <c r="P87" s="130" t="s">
        <v>280</v>
      </c>
      <c r="Q87" s="134" t="s">
        <v>281</v>
      </c>
      <c r="R87" s="4"/>
    </row>
    <row r="88" spans="4:18" x14ac:dyDescent="0.25">
      <c r="D88" s="130" t="s">
        <v>63</v>
      </c>
      <c r="E88" s="4" t="s">
        <v>35</v>
      </c>
      <c r="F88" s="5" t="s">
        <v>271</v>
      </c>
      <c r="G88" s="12" t="s">
        <v>44</v>
      </c>
      <c r="H88" s="12" t="s">
        <v>824</v>
      </c>
      <c r="I88" s="12" t="s">
        <v>525</v>
      </c>
      <c r="J88" s="21" t="s">
        <v>499</v>
      </c>
      <c r="K88" s="21" t="s">
        <v>561</v>
      </c>
      <c r="L88" s="21" t="s">
        <v>499</v>
      </c>
      <c r="M88" s="134" t="s">
        <v>276</v>
      </c>
      <c r="N88" s="130"/>
      <c r="O88" s="130"/>
      <c r="P88" s="130"/>
      <c r="Q88" s="134"/>
      <c r="R88" s="4"/>
    </row>
    <row r="89" spans="4:18" x14ac:dyDescent="0.25">
      <c r="D89" s="130" t="s">
        <v>63</v>
      </c>
      <c r="E89" s="4" t="s">
        <v>35</v>
      </c>
      <c r="F89" s="5" t="s">
        <v>271</v>
      </c>
      <c r="G89" s="12" t="s">
        <v>44</v>
      </c>
      <c r="H89" s="12" t="s">
        <v>824</v>
      </c>
      <c r="I89" s="12" t="s">
        <v>525</v>
      </c>
      <c r="J89" s="21" t="s">
        <v>499</v>
      </c>
      <c r="K89" s="21" t="s">
        <v>561</v>
      </c>
      <c r="L89" s="21" t="s">
        <v>499</v>
      </c>
      <c r="M89" s="134" t="s">
        <v>361</v>
      </c>
      <c r="N89" s="130"/>
      <c r="O89" s="130"/>
      <c r="P89" s="130"/>
      <c r="Q89" s="134"/>
      <c r="R89" s="4"/>
    </row>
    <row r="90" spans="4:18" x14ac:dyDescent="0.25">
      <c r="D90" s="130" t="s">
        <v>63</v>
      </c>
      <c r="E90" s="4" t="s">
        <v>35</v>
      </c>
      <c r="F90" s="5" t="s">
        <v>271</v>
      </c>
      <c r="G90" s="12" t="s">
        <v>44</v>
      </c>
      <c r="H90" s="12" t="s">
        <v>824</v>
      </c>
      <c r="I90" s="12" t="s">
        <v>525</v>
      </c>
      <c r="J90" s="21" t="s">
        <v>499</v>
      </c>
      <c r="K90" s="21" t="s">
        <v>561</v>
      </c>
      <c r="L90" s="21" t="s">
        <v>499</v>
      </c>
      <c r="M90" s="134" t="s">
        <v>381</v>
      </c>
      <c r="N90" s="130" t="s">
        <v>84</v>
      </c>
      <c r="O90" s="130"/>
      <c r="P90" s="130"/>
      <c r="Q90" s="134" t="s">
        <v>382</v>
      </c>
      <c r="R90" s="4" t="s">
        <v>383</v>
      </c>
    </row>
    <row r="91" spans="4:18" x14ac:dyDescent="0.25">
      <c r="D91" s="130" t="s">
        <v>63</v>
      </c>
      <c r="E91" s="4" t="s">
        <v>35</v>
      </c>
      <c r="F91" s="5" t="s">
        <v>271</v>
      </c>
      <c r="G91" s="12" t="s">
        <v>44</v>
      </c>
      <c r="H91" s="12" t="s">
        <v>824</v>
      </c>
      <c r="I91" s="12" t="s">
        <v>525</v>
      </c>
      <c r="J91" s="21" t="s">
        <v>499</v>
      </c>
      <c r="K91" s="21" t="s">
        <v>561</v>
      </c>
      <c r="L91" s="21" t="s">
        <v>499</v>
      </c>
      <c r="M91" s="134" t="s">
        <v>495</v>
      </c>
      <c r="N91" s="130"/>
      <c r="O91" s="130"/>
      <c r="P91" s="130"/>
      <c r="Q91" s="134"/>
      <c r="R91" s="4"/>
    </row>
    <row r="92" spans="4:18" x14ac:dyDescent="0.25">
      <c r="D92" s="130" t="s">
        <v>63</v>
      </c>
      <c r="E92" s="4" t="s">
        <v>35</v>
      </c>
      <c r="F92" s="5" t="s">
        <v>271</v>
      </c>
      <c r="G92" s="12" t="s">
        <v>44</v>
      </c>
      <c r="H92" s="12" t="s">
        <v>824</v>
      </c>
      <c r="I92" s="4" t="s">
        <v>45</v>
      </c>
      <c r="J92" s="5" t="s">
        <v>499</v>
      </c>
      <c r="K92" s="21" t="s">
        <v>561</v>
      </c>
      <c r="L92" s="21" t="s">
        <v>499</v>
      </c>
      <c r="M92" s="134" t="s">
        <v>714</v>
      </c>
      <c r="N92" s="130" t="s">
        <v>144</v>
      </c>
      <c r="O92" s="134"/>
      <c r="P92" s="134"/>
      <c r="Q92" s="134" t="s">
        <v>735</v>
      </c>
      <c r="R92" s="4"/>
    </row>
    <row r="93" spans="4:18" x14ac:dyDescent="0.25">
      <c r="D93" s="130" t="s">
        <v>63</v>
      </c>
      <c r="E93" s="4" t="s">
        <v>35</v>
      </c>
      <c r="F93" s="5" t="s">
        <v>271</v>
      </c>
      <c r="G93" s="12" t="s">
        <v>44</v>
      </c>
      <c r="H93" s="12" t="s">
        <v>824</v>
      </c>
      <c r="I93" s="4" t="s">
        <v>45</v>
      </c>
      <c r="J93" s="5" t="s">
        <v>499</v>
      </c>
      <c r="K93" s="21" t="s">
        <v>561</v>
      </c>
      <c r="L93" s="21" t="s">
        <v>499</v>
      </c>
      <c r="M93" s="134" t="s">
        <v>272</v>
      </c>
      <c r="N93" s="130"/>
      <c r="O93" s="130"/>
      <c r="P93" s="130"/>
      <c r="Q93" s="134"/>
      <c r="R93" s="4"/>
    </row>
    <row r="94" spans="4:18" x14ac:dyDescent="0.25">
      <c r="D94" s="130" t="s">
        <v>63</v>
      </c>
      <c r="E94" s="4" t="s">
        <v>35</v>
      </c>
      <c r="F94" s="5" t="s">
        <v>271</v>
      </c>
      <c r="G94" s="12" t="s">
        <v>44</v>
      </c>
      <c r="H94" s="12" t="s">
        <v>824</v>
      </c>
      <c r="I94" s="4" t="s">
        <v>45</v>
      </c>
      <c r="J94" s="5" t="s">
        <v>499</v>
      </c>
      <c r="K94" s="21" t="s">
        <v>561</v>
      </c>
      <c r="L94" s="21" t="s">
        <v>499</v>
      </c>
      <c r="M94" s="134" t="s">
        <v>273</v>
      </c>
      <c r="N94" s="130"/>
      <c r="O94" s="130"/>
      <c r="P94" s="130"/>
      <c r="Q94" s="134"/>
      <c r="R94" s="4"/>
    </row>
    <row r="95" spans="4:18" x14ac:dyDescent="0.25">
      <c r="D95" s="130" t="s">
        <v>63</v>
      </c>
      <c r="E95" s="4" t="s">
        <v>35</v>
      </c>
      <c r="F95" s="5" t="s">
        <v>271</v>
      </c>
      <c r="G95" s="12" t="s">
        <v>44</v>
      </c>
      <c r="H95" s="12" t="s">
        <v>824</v>
      </c>
      <c r="I95" s="4" t="s">
        <v>45</v>
      </c>
      <c r="J95" s="5" t="s">
        <v>499</v>
      </c>
      <c r="K95" s="21" t="s">
        <v>561</v>
      </c>
      <c r="L95" s="21" t="s">
        <v>499</v>
      </c>
      <c r="M95" s="134" t="s">
        <v>274</v>
      </c>
      <c r="N95" s="130"/>
      <c r="O95" s="130"/>
      <c r="P95" s="130"/>
      <c r="Q95" s="134"/>
      <c r="R95" s="4"/>
    </row>
    <row r="96" spans="4:18" x14ac:dyDescent="0.25">
      <c r="D96" s="130" t="s">
        <v>63</v>
      </c>
      <c r="E96" s="4" t="s">
        <v>35</v>
      </c>
      <c r="F96" s="5" t="s">
        <v>271</v>
      </c>
      <c r="G96" s="12" t="s">
        <v>44</v>
      </c>
      <c r="H96" s="12" t="s">
        <v>824</v>
      </c>
      <c r="I96" s="4" t="s">
        <v>45</v>
      </c>
      <c r="J96" s="5" t="s">
        <v>499</v>
      </c>
      <c r="K96" s="21" t="s">
        <v>561</v>
      </c>
      <c r="L96" s="21" t="s">
        <v>499</v>
      </c>
      <c r="M96" s="134" t="s">
        <v>360</v>
      </c>
      <c r="N96" s="130"/>
      <c r="O96" s="130"/>
      <c r="P96" s="130"/>
      <c r="Q96" s="134"/>
      <c r="R96" s="4"/>
    </row>
    <row r="97" spans="4:18" x14ac:dyDescent="0.25">
      <c r="D97" s="130" t="s">
        <v>63</v>
      </c>
      <c r="E97" s="4" t="s">
        <v>35</v>
      </c>
      <c r="F97" s="5" t="s">
        <v>271</v>
      </c>
      <c r="G97" s="12" t="s">
        <v>44</v>
      </c>
      <c r="H97" s="12" t="s">
        <v>824</v>
      </c>
      <c r="I97" s="12" t="s">
        <v>45</v>
      </c>
      <c r="J97" s="5" t="s">
        <v>499</v>
      </c>
      <c r="K97" s="21" t="s">
        <v>561</v>
      </c>
      <c r="L97" s="21" t="s">
        <v>499</v>
      </c>
      <c r="M97" s="134" t="s">
        <v>366</v>
      </c>
      <c r="N97" s="130"/>
      <c r="O97" s="130"/>
      <c r="P97" s="130"/>
      <c r="Q97" s="134"/>
      <c r="R97" s="4"/>
    </row>
    <row r="98" spans="4:18" x14ac:dyDescent="0.25">
      <c r="D98" s="130" t="s">
        <v>63</v>
      </c>
      <c r="E98" s="4" t="s">
        <v>35</v>
      </c>
      <c r="F98" s="5" t="s">
        <v>271</v>
      </c>
      <c r="G98" s="12" t="s">
        <v>44</v>
      </c>
      <c r="H98" s="12" t="s">
        <v>824</v>
      </c>
      <c r="I98" s="4" t="s">
        <v>45</v>
      </c>
      <c r="J98" s="5" t="s">
        <v>499</v>
      </c>
      <c r="K98" s="21" t="s">
        <v>561</v>
      </c>
      <c r="L98" s="21" t="s">
        <v>499</v>
      </c>
      <c r="M98" s="134" t="s">
        <v>384</v>
      </c>
      <c r="N98" s="130" t="s">
        <v>84</v>
      </c>
      <c r="O98" s="130"/>
      <c r="P98" s="130"/>
      <c r="Q98" s="134" t="s">
        <v>385</v>
      </c>
      <c r="R98" s="4" t="s">
        <v>386</v>
      </c>
    </row>
    <row r="99" spans="4:18" x14ac:dyDescent="0.25">
      <c r="D99" s="130" t="s">
        <v>63</v>
      </c>
      <c r="E99" s="4" t="s">
        <v>35</v>
      </c>
      <c r="F99" s="5" t="s">
        <v>712</v>
      </c>
      <c r="G99" s="12" t="s">
        <v>44</v>
      </c>
      <c r="H99" s="12" t="s">
        <v>824</v>
      </c>
      <c r="I99" s="4" t="s">
        <v>45</v>
      </c>
      <c r="J99" s="5" t="s">
        <v>499</v>
      </c>
      <c r="K99" s="21" t="s">
        <v>561</v>
      </c>
      <c r="L99" s="21" t="s">
        <v>499</v>
      </c>
      <c r="M99" s="134" t="s">
        <v>377</v>
      </c>
      <c r="N99" s="130" t="s">
        <v>70</v>
      </c>
      <c r="O99" s="130" t="s">
        <v>376</v>
      </c>
      <c r="P99" s="130" t="s">
        <v>374</v>
      </c>
      <c r="Q99" s="134" t="s">
        <v>375</v>
      </c>
      <c r="R99" s="4"/>
    </row>
    <row r="100" spans="4:18" x14ac:dyDescent="0.25">
      <c r="D100" s="130" t="s">
        <v>63</v>
      </c>
      <c r="E100" s="4" t="s">
        <v>35</v>
      </c>
      <c r="F100" s="5" t="s">
        <v>271</v>
      </c>
      <c r="G100" s="12" t="s">
        <v>44</v>
      </c>
      <c r="H100" s="12" t="s">
        <v>824</v>
      </c>
      <c r="I100" s="4" t="s">
        <v>544</v>
      </c>
      <c r="J100" s="5" t="s">
        <v>548</v>
      </c>
      <c r="K100" s="5" t="s">
        <v>523</v>
      </c>
      <c r="L100" s="5" t="s">
        <v>548</v>
      </c>
      <c r="M100" s="134" t="s">
        <v>706</v>
      </c>
      <c r="N100" s="130" t="s">
        <v>70</v>
      </c>
      <c r="O100" s="130" t="s">
        <v>368</v>
      </c>
      <c r="P100" s="130" t="s">
        <v>367</v>
      </c>
      <c r="Q100" s="134" t="s">
        <v>707</v>
      </c>
      <c r="R100" s="4"/>
    </row>
    <row r="101" spans="4:18" x14ac:dyDescent="0.25">
      <c r="D101" s="130" t="s">
        <v>63</v>
      </c>
      <c r="E101" s="4" t="s">
        <v>35</v>
      </c>
      <c r="F101" s="5" t="s">
        <v>271</v>
      </c>
      <c r="G101" s="12" t="s">
        <v>44</v>
      </c>
      <c r="H101" s="12" t="s">
        <v>824</v>
      </c>
      <c r="I101" s="4" t="s">
        <v>544</v>
      </c>
      <c r="J101" s="5" t="s">
        <v>548</v>
      </c>
      <c r="K101" s="5" t="s">
        <v>523</v>
      </c>
      <c r="L101" s="5" t="s">
        <v>548</v>
      </c>
      <c r="M101" s="134" t="s">
        <v>708</v>
      </c>
      <c r="N101" s="130" t="s">
        <v>70</v>
      </c>
      <c r="O101" s="130" t="s">
        <v>369</v>
      </c>
      <c r="P101" s="130" t="s">
        <v>370</v>
      </c>
      <c r="Q101" s="134" t="s">
        <v>375</v>
      </c>
      <c r="R101" s="4"/>
    </row>
    <row r="102" spans="4:18" x14ac:dyDescent="0.25">
      <c r="D102" s="130" t="s">
        <v>63</v>
      </c>
      <c r="E102" s="4" t="s">
        <v>35</v>
      </c>
      <c r="F102" s="5" t="s">
        <v>271</v>
      </c>
      <c r="G102" s="12" t="s">
        <v>44</v>
      </c>
      <c r="H102" s="12" t="s">
        <v>824</v>
      </c>
      <c r="I102" s="4" t="s">
        <v>544</v>
      </c>
      <c r="J102" s="5" t="s">
        <v>548</v>
      </c>
      <c r="K102" s="5" t="s">
        <v>523</v>
      </c>
      <c r="L102" s="5" t="s">
        <v>548</v>
      </c>
      <c r="M102" s="134" t="s">
        <v>727</v>
      </c>
      <c r="N102" s="130" t="s">
        <v>144</v>
      </c>
      <c r="O102" s="134"/>
      <c r="P102" s="134"/>
      <c r="Q102" s="134" t="s">
        <v>728</v>
      </c>
      <c r="R102" s="4"/>
    </row>
    <row r="103" spans="4:18" x14ac:dyDescent="0.25">
      <c r="D103" s="130" t="s">
        <v>63</v>
      </c>
      <c r="E103" s="4" t="s">
        <v>35</v>
      </c>
      <c r="F103" s="5" t="s">
        <v>271</v>
      </c>
      <c r="G103" s="12" t="s">
        <v>44</v>
      </c>
      <c r="H103" s="12" t="s">
        <v>824</v>
      </c>
      <c r="I103" s="4" t="s">
        <v>544</v>
      </c>
      <c r="J103" s="5" t="s">
        <v>548</v>
      </c>
      <c r="K103" s="5" t="s">
        <v>523</v>
      </c>
      <c r="L103" s="5" t="s">
        <v>548</v>
      </c>
      <c r="M103" s="134" t="s">
        <v>275</v>
      </c>
      <c r="N103" s="130"/>
      <c r="O103" s="130"/>
      <c r="P103" s="130"/>
      <c r="Q103" s="134"/>
      <c r="R103" s="4"/>
    </row>
    <row r="104" spans="4:18" x14ac:dyDescent="0.25">
      <c r="D104" s="130" t="s">
        <v>63</v>
      </c>
      <c r="E104" s="4" t="s">
        <v>35</v>
      </c>
      <c r="F104" s="5" t="s">
        <v>271</v>
      </c>
      <c r="G104" s="12" t="s">
        <v>44</v>
      </c>
      <c r="H104" s="12" t="s">
        <v>824</v>
      </c>
      <c r="I104" s="4" t="s">
        <v>544</v>
      </c>
      <c r="J104" s="5" t="s">
        <v>548</v>
      </c>
      <c r="K104" s="5" t="s">
        <v>523</v>
      </c>
      <c r="L104" s="5" t="s">
        <v>548</v>
      </c>
      <c r="M104" s="134" t="s">
        <v>277</v>
      </c>
      <c r="N104" s="130"/>
      <c r="O104" s="130"/>
      <c r="P104" s="130"/>
      <c r="Q104" s="134"/>
      <c r="R104" s="4"/>
    </row>
    <row r="105" spans="4:18" x14ac:dyDescent="0.25">
      <c r="D105" s="130" t="s">
        <v>63</v>
      </c>
      <c r="E105" s="4" t="s">
        <v>35</v>
      </c>
      <c r="F105" s="5" t="s">
        <v>271</v>
      </c>
      <c r="G105" s="12" t="s">
        <v>44</v>
      </c>
      <c r="H105" s="12" t="s">
        <v>824</v>
      </c>
      <c r="I105" s="4" t="s">
        <v>544</v>
      </c>
      <c r="J105" s="5" t="s">
        <v>548</v>
      </c>
      <c r="K105" s="5" t="s">
        <v>523</v>
      </c>
      <c r="L105" s="5" t="s">
        <v>548</v>
      </c>
      <c r="M105" s="134" t="s">
        <v>362</v>
      </c>
      <c r="N105" s="130"/>
      <c r="O105" s="130"/>
      <c r="P105" s="130"/>
      <c r="Q105" s="134"/>
      <c r="R105" s="4"/>
    </row>
    <row r="106" spans="4:18" x14ac:dyDescent="0.25">
      <c r="D106" s="130" t="s">
        <v>63</v>
      </c>
      <c r="E106" s="4" t="s">
        <v>35</v>
      </c>
      <c r="F106" s="5" t="s">
        <v>271</v>
      </c>
      <c r="G106" s="12" t="s">
        <v>44</v>
      </c>
      <c r="H106" s="12" t="s">
        <v>824</v>
      </c>
      <c r="I106" s="4" t="s">
        <v>544</v>
      </c>
      <c r="J106" s="5" t="s">
        <v>548</v>
      </c>
      <c r="K106" s="5" t="s">
        <v>523</v>
      </c>
      <c r="L106" s="5" t="s">
        <v>548</v>
      </c>
      <c r="M106" s="134" t="s">
        <v>363</v>
      </c>
      <c r="N106" s="130"/>
      <c r="O106" s="130"/>
      <c r="P106" s="130"/>
      <c r="Q106" s="134"/>
      <c r="R106" s="4"/>
    </row>
    <row r="107" spans="4:18" x14ac:dyDescent="0.25">
      <c r="D107" s="130" t="s">
        <v>63</v>
      </c>
      <c r="E107" s="4" t="s">
        <v>35</v>
      </c>
      <c r="F107" s="5" t="s">
        <v>271</v>
      </c>
      <c r="G107" s="12" t="s">
        <v>44</v>
      </c>
      <c r="H107" s="12" t="s">
        <v>824</v>
      </c>
      <c r="I107" s="4" t="s">
        <v>544</v>
      </c>
      <c r="J107" s="5" t="s">
        <v>548</v>
      </c>
      <c r="K107" s="5" t="s">
        <v>523</v>
      </c>
      <c r="L107" s="5" t="s">
        <v>548</v>
      </c>
      <c r="M107" s="134" t="s">
        <v>364</v>
      </c>
      <c r="N107" s="130"/>
      <c r="O107" s="130"/>
      <c r="P107" s="130"/>
      <c r="Q107" s="134"/>
      <c r="R107" s="4"/>
    </row>
    <row r="108" spans="4:18" x14ac:dyDescent="0.25">
      <c r="D108" s="130" t="s">
        <v>63</v>
      </c>
      <c r="E108" s="4" t="s">
        <v>35</v>
      </c>
      <c r="F108" s="5" t="s">
        <v>271</v>
      </c>
      <c r="G108" s="12" t="s">
        <v>44</v>
      </c>
      <c r="H108" s="12" t="s">
        <v>824</v>
      </c>
      <c r="I108" s="4" t="s">
        <v>544</v>
      </c>
      <c r="J108" s="5" t="s">
        <v>548</v>
      </c>
      <c r="K108" s="5" t="s">
        <v>523</v>
      </c>
      <c r="L108" s="5" t="s">
        <v>548</v>
      </c>
      <c r="M108" s="134" t="s">
        <v>365</v>
      </c>
      <c r="N108" s="130"/>
      <c r="O108" s="130"/>
      <c r="P108" s="130"/>
      <c r="Q108" s="134"/>
      <c r="R108" s="4"/>
    </row>
    <row r="109" spans="4:18" x14ac:dyDescent="0.25">
      <c r="D109" s="130" t="s">
        <v>63</v>
      </c>
      <c r="E109" s="4" t="s">
        <v>35</v>
      </c>
      <c r="F109" s="5" t="s">
        <v>271</v>
      </c>
      <c r="G109" s="12" t="s">
        <v>44</v>
      </c>
      <c r="H109" s="12" t="s">
        <v>824</v>
      </c>
      <c r="I109" s="4" t="s">
        <v>544</v>
      </c>
      <c r="J109" s="5" t="s">
        <v>548</v>
      </c>
      <c r="K109" s="5" t="s">
        <v>523</v>
      </c>
      <c r="L109" s="5" t="s">
        <v>548</v>
      </c>
      <c r="M109" s="134" t="s">
        <v>709</v>
      </c>
      <c r="N109" s="130" t="s">
        <v>70</v>
      </c>
      <c r="O109" s="130" t="s">
        <v>371</v>
      </c>
      <c r="P109" s="130" t="s">
        <v>372</v>
      </c>
      <c r="Q109" s="134" t="s">
        <v>373</v>
      </c>
      <c r="R109" s="4"/>
    </row>
    <row r="110" spans="4:18" x14ac:dyDescent="0.25">
      <c r="D110" s="130" t="s">
        <v>63</v>
      </c>
      <c r="E110" s="4" t="s">
        <v>35</v>
      </c>
      <c r="F110" s="5" t="s">
        <v>271</v>
      </c>
      <c r="G110" s="12" t="s">
        <v>44</v>
      </c>
      <c r="H110" s="12" t="s">
        <v>824</v>
      </c>
      <c r="I110" s="4" t="s">
        <v>544</v>
      </c>
      <c r="J110" s="5" t="s">
        <v>548</v>
      </c>
      <c r="K110" s="5" t="s">
        <v>523</v>
      </c>
      <c r="L110" s="5" t="s">
        <v>548</v>
      </c>
      <c r="M110" s="134" t="s">
        <v>378</v>
      </c>
      <c r="N110" s="130" t="s">
        <v>84</v>
      </c>
      <c r="O110" s="130"/>
      <c r="P110" s="130"/>
      <c r="Q110" s="134" t="s">
        <v>379</v>
      </c>
      <c r="R110" s="4" t="s">
        <v>380</v>
      </c>
    </row>
    <row r="111" spans="4:18" x14ac:dyDescent="0.25">
      <c r="D111" s="5" t="s">
        <v>63</v>
      </c>
      <c r="E111" s="4" t="s">
        <v>35</v>
      </c>
      <c r="F111" s="5" t="s">
        <v>271</v>
      </c>
      <c r="G111" s="12" t="s">
        <v>44</v>
      </c>
      <c r="H111" s="12" t="s">
        <v>824</v>
      </c>
      <c r="I111" s="4" t="s">
        <v>544</v>
      </c>
      <c r="J111" s="5" t="s">
        <v>548</v>
      </c>
      <c r="K111" s="5" t="s">
        <v>523</v>
      </c>
      <c r="L111" s="5" t="s">
        <v>548</v>
      </c>
      <c r="M111" s="134" t="s">
        <v>310</v>
      </c>
      <c r="N111" s="130"/>
      <c r="O111" s="130"/>
      <c r="P111" s="130"/>
      <c r="Q111" s="134"/>
      <c r="R111" s="4"/>
    </row>
    <row r="112" spans="4:18" x14ac:dyDescent="0.25">
      <c r="D112" s="5" t="s">
        <v>287</v>
      </c>
      <c r="E112" s="4" t="s">
        <v>26</v>
      </c>
      <c r="F112" s="5" t="s">
        <v>331</v>
      </c>
      <c r="G112" s="4" t="s">
        <v>27</v>
      </c>
      <c r="H112" s="4" t="s">
        <v>813</v>
      </c>
      <c r="I112" s="4" t="s">
        <v>29</v>
      </c>
      <c r="J112" s="21" t="s">
        <v>506</v>
      </c>
      <c r="K112" s="5" t="s">
        <v>531</v>
      </c>
      <c r="L112" s="5" t="s">
        <v>548</v>
      </c>
      <c r="M112" s="134" t="s">
        <v>291</v>
      </c>
      <c r="N112" s="130"/>
      <c r="O112" s="130"/>
      <c r="P112" s="130"/>
      <c r="Q112" s="134"/>
      <c r="R112" s="4"/>
    </row>
    <row r="113" spans="4:18" x14ac:dyDescent="0.25">
      <c r="D113" s="5" t="s">
        <v>287</v>
      </c>
      <c r="E113" s="4" t="s">
        <v>26</v>
      </c>
      <c r="F113" s="5" t="s">
        <v>331</v>
      </c>
      <c r="G113" s="4" t="s">
        <v>27</v>
      </c>
      <c r="H113" s="4" t="s">
        <v>813</v>
      </c>
      <c r="I113" s="4" t="s">
        <v>29</v>
      </c>
      <c r="J113" s="21" t="s">
        <v>506</v>
      </c>
      <c r="K113" s="5" t="s">
        <v>531</v>
      </c>
      <c r="L113" s="5" t="s">
        <v>548</v>
      </c>
      <c r="M113" s="134" t="s">
        <v>292</v>
      </c>
      <c r="N113" s="130"/>
      <c r="O113" s="130"/>
      <c r="P113" s="130"/>
      <c r="Q113" s="134"/>
      <c r="R113" s="4"/>
    </row>
    <row r="114" spans="4:18" x14ac:dyDescent="0.25">
      <c r="D114" s="5" t="s">
        <v>287</v>
      </c>
      <c r="E114" s="4" t="s">
        <v>26</v>
      </c>
      <c r="F114" s="5" t="s">
        <v>331</v>
      </c>
      <c r="G114" s="4" t="s">
        <v>27</v>
      </c>
      <c r="H114" s="4" t="s">
        <v>813</v>
      </c>
      <c r="I114" s="4" t="s">
        <v>29</v>
      </c>
      <c r="J114" s="21" t="s">
        <v>506</v>
      </c>
      <c r="K114" s="5" t="s">
        <v>531</v>
      </c>
      <c r="L114" s="5" t="s">
        <v>548</v>
      </c>
      <c r="M114" s="134" t="s">
        <v>295</v>
      </c>
      <c r="N114" s="130"/>
      <c r="O114" s="130"/>
      <c r="P114" s="130"/>
      <c r="Q114" s="134"/>
      <c r="R114" s="4"/>
    </row>
    <row r="115" spans="4:18" x14ac:dyDescent="0.25">
      <c r="D115" s="5" t="s">
        <v>287</v>
      </c>
      <c r="E115" s="4" t="s">
        <v>26</v>
      </c>
      <c r="F115" s="5" t="s">
        <v>331</v>
      </c>
      <c r="G115" s="4" t="s">
        <v>27</v>
      </c>
      <c r="H115" s="4" t="s">
        <v>813</v>
      </c>
      <c r="I115" s="4" t="s">
        <v>29</v>
      </c>
      <c r="J115" s="21" t="s">
        <v>506</v>
      </c>
      <c r="K115" s="5" t="s">
        <v>531</v>
      </c>
      <c r="L115" s="5" t="s">
        <v>548</v>
      </c>
      <c r="M115" s="134" t="s">
        <v>296</v>
      </c>
      <c r="N115" s="130"/>
      <c r="O115" s="130"/>
      <c r="P115" s="130"/>
      <c r="Q115" s="134"/>
      <c r="R115" s="4"/>
    </row>
    <row r="116" spans="4:18" x14ac:dyDescent="0.25">
      <c r="D116" s="5" t="s">
        <v>287</v>
      </c>
      <c r="E116" s="4" t="s">
        <v>26</v>
      </c>
      <c r="F116" s="5" t="s">
        <v>331</v>
      </c>
      <c r="G116" s="4" t="s">
        <v>27</v>
      </c>
      <c r="H116" s="4" t="s">
        <v>813</v>
      </c>
      <c r="I116" s="4" t="s">
        <v>28</v>
      </c>
      <c r="J116" s="5" t="s">
        <v>498</v>
      </c>
      <c r="K116" s="5" t="s">
        <v>564</v>
      </c>
      <c r="L116" s="5" t="s">
        <v>498</v>
      </c>
      <c r="M116" s="134" t="s">
        <v>289</v>
      </c>
      <c r="N116" s="130"/>
      <c r="O116" s="130"/>
      <c r="P116" s="130"/>
      <c r="Q116" s="134"/>
      <c r="R116" s="4"/>
    </row>
    <row r="117" spans="4:18" x14ac:dyDescent="0.25">
      <c r="D117" s="5" t="s">
        <v>287</v>
      </c>
      <c r="E117" s="4" t="s">
        <v>26</v>
      </c>
      <c r="F117" s="5" t="s">
        <v>331</v>
      </c>
      <c r="G117" s="4" t="s">
        <v>27</v>
      </c>
      <c r="H117" s="4" t="s">
        <v>813</v>
      </c>
      <c r="I117" s="4" t="s">
        <v>28</v>
      </c>
      <c r="J117" s="5" t="s">
        <v>498</v>
      </c>
      <c r="K117" s="5" t="s">
        <v>564</v>
      </c>
      <c r="L117" s="5" t="s">
        <v>498</v>
      </c>
      <c r="M117" s="134" t="s">
        <v>290</v>
      </c>
      <c r="N117" s="130"/>
      <c r="O117" s="130"/>
      <c r="P117" s="130"/>
      <c r="Q117" s="134"/>
      <c r="R117" s="4"/>
    </row>
    <row r="118" spans="4:18" x14ac:dyDescent="0.25">
      <c r="D118" s="5" t="s">
        <v>287</v>
      </c>
      <c r="E118" s="4" t="s">
        <v>26</v>
      </c>
      <c r="F118" s="5" t="s">
        <v>331</v>
      </c>
      <c r="G118" s="4" t="s">
        <v>27</v>
      </c>
      <c r="H118" s="4" t="s">
        <v>813</v>
      </c>
      <c r="I118" s="4" t="s">
        <v>28</v>
      </c>
      <c r="J118" s="5" t="s">
        <v>498</v>
      </c>
      <c r="K118" s="5" t="s">
        <v>564</v>
      </c>
      <c r="L118" s="5" t="s">
        <v>498</v>
      </c>
      <c r="M118" s="134" t="s">
        <v>293</v>
      </c>
      <c r="N118" s="130"/>
      <c r="O118" s="130"/>
      <c r="P118" s="130"/>
      <c r="Q118" s="134"/>
      <c r="R118" s="4"/>
    </row>
    <row r="119" spans="4:18" s="114" customFormat="1" x14ac:dyDescent="0.25">
      <c r="D119" s="109" t="s">
        <v>287</v>
      </c>
      <c r="E119" s="110" t="s">
        <v>26</v>
      </c>
      <c r="F119" s="109" t="s">
        <v>331</v>
      </c>
      <c r="G119" s="110" t="s">
        <v>27</v>
      </c>
      <c r="H119" s="4" t="s">
        <v>813</v>
      </c>
      <c r="I119" s="110" t="s">
        <v>28</v>
      </c>
      <c r="J119" s="109" t="s">
        <v>498</v>
      </c>
      <c r="K119" s="109" t="s">
        <v>564</v>
      </c>
      <c r="L119" s="109" t="s">
        <v>498</v>
      </c>
      <c r="M119" s="134" t="s">
        <v>670</v>
      </c>
      <c r="N119" s="130" t="s">
        <v>661</v>
      </c>
      <c r="O119" s="130"/>
      <c r="P119" s="130"/>
      <c r="Q119" s="134" t="s">
        <v>671</v>
      </c>
      <c r="R119" s="110"/>
    </row>
    <row r="120" spans="4:18" x14ac:dyDescent="0.25">
      <c r="D120" s="5" t="s">
        <v>287</v>
      </c>
      <c r="E120" s="4" t="s">
        <v>26</v>
      </c>
      <c r="F120" s="5" t="s">
        <v>331</v>
      </c>
      <c r="G120" s="4" t="s">
        <v>27</v>
      </c>
      <c r="H120" s="4" t="s">
        <v>813</v>
      </c>
      <c r="I120" s="4" t="s">
        <v>28</v>
      </c>
      <c r="J120" s="5" t="s">
        <v>498</v>
      </c>
      <c r="K120" s="5" t="s">
        <v>564</v>
      </c>
      <c r="L120" s="5" t="s">
        <v>498</v>
      </c>
      <c r="M120" s="134" t="s">
        <v>297</v>
      </c>
      <c r="N120" s="130"/>
      <c r="O120" s="130"/>
      <c r="P120" s="130"/>
      <c r="Q120" s="134"/>
      <c r="R120" s="4"/>
    </row>
    <row r="121" spans="4:18" x14ac:dyDescent="0.25">
      <c r="D121" s="5" t="s">
        <v>287</v>
      </c>
      <c r="E121" s="4" t="s">
        <v>26</v>
      </c>
      <c r="F121" s="5" t="s">
        <v>298</v>
      </c>
      <c r="G121" s="4" t="s">
        <v>30</v>
      </c>
      <c r="H121" s="4" t="s">
        <v>814</v>
      </c>
      <c r="I121" s="4" t="s">
        <v>531</v>
      </c>
      <c r="J121" s="5" t="s">
        <v>548</v>
      </c>
      <c r="K121" s="5" t="s">
        <v>531</v>
      </c>
      <c r="L121" s="5" t="s">
        <v>548</v>
      </c>
      <c r="M121" s="134" t="s">
        <v>312</v>
      </c>
      <c r="N121" s="130"/>
      <c r="O121" s="130"/>
      <c r="P121" s="130"/>
      <c r="Q121" s="134"/>
      <c r="R121" s="4"/>
    </row>
    <row r="122" spans="4:18" x14ac:dyDescent="0.25">
      <c r="D122" s="5" t="s">
        <v>287</v>
      </c>
      <c r="E122" s="4" t="s">
        <v>26</v>
      </c>
      <c r="F122" s="5" t="s">
        <v>298</v>
      </c>
      <c r="G122" s="4" t="s">
        <v>30</v>
      </c>
      <c r="H122" s="4" t="s">
        <v>814</v>
      </c>
      <c r="I122" s="4" t="s">
        <v>531</v>
      </c>
      <c r="J122" s="5" t="s">
        <v>548</v>
      </c>
      <c r="K122" s="5" t="s">
        <v>531</v>
      </c>
      <c r="L122" s="5" t="s">
        <v>548</v>
      </c>
      <c r="M122" s="134" t="s">
        <v>313</v>
      </c>
      <c r="N122" s="130"/>
      <c r="O122" s="130"/>
      <c r="P122" s="130"/>
      <c r="Q122" s="134"/>
      <c r="R122" s="4"/>
    </row>
    <row r="123" spans="4:18" x14ac:dyDescent="0.25">
      <c r="D123" s="5" t="s">
        <v>287</v>
      </c>
      <c r="E123" s="4" t="s">
        <v>26</v>
      </c>
      <c r="F123" s="5" t="s">
        <v>298</v>
      </c>
      <c r="G123" s="4" t="s">
        <v>30</v>
      </c>
      <c r="H123" s="4" t="s">
        <v>814</v>
      </c>
      <c r="I123" s="4" t="s">
        <v>531</v>
      </c>
      <c r="J123" s="5" t="s">
        <v>548</v>
      </c>
      <c r="K123" s="5" t="s">
        <v>531</v>
      </c>
      <c r="L123" s="5" t="s">
        <v>548</v>
      </c>
      <c r="M123" s="134" t="s">
        <v>314</v>
      </c>
      <c r="N123" s="130"/>
      <c r="O123" s="130"/>
      <c r="P123" s="130"/>
      <c r="Q123" s="134"/>
      <c r="R123" s="4"/>
    </row>
    <row r="124" spans="4:18" s="2" customFormat="1" x14ac:dyDescent="0.25">
      <c r="D124" s="5" t="s">
        <v>287</v>
      </c>
      <c r="E124" s="4" t="s">
        <v>26</v>
      </c>
      <c r="F124" s="5" t="s">
        <v>298</v>
      </c>
      <c r="G124" s="4" t="s">
        <v>30</v>
      </c>
      <c r="H124" s="4" t="s">
        <v>814</v>
      </c>
      <c r="I124" s="4" t="s">
        <v>531</v>
      </c>
      <c r="J124" s="5" t="s">
        <v>548</v>
      </c>
      <c r="K124" s="5" t="s">
        <v>531</v>
      </c>
      <c r="L124" s="5" t="s">
        <v>548</v>
      </c>
      <c r="M124" s="134" t="s">
        <v>315</v>
      </c>
      <c r="N124" s="130"/>
      <c r="O124" s="130"/>
      <c r="P124" s="130"/>
      <c r="Q124" s="134"/>
      <c r="R124" s="4"/>
    </row>
    <row r="125" spans="4:18" x14ac:dyDescent="0.25">
      <c r="D125" s="5" t="s">
        <v>287</v>
      </c>
      <c r="E125" s="4" t="s">
        <v>26</v>
      </c>
      <c r="F125" s="5" t="s">
        <v>298</v>
      </c>
      <c r="G125" s="4" t="s">
        <v>30</v>
      </c>
      <c r="H125" s="4" t="s">
        <v>815</v>
      </c>
      <c r="I125" s="4" t="s">
        <v>531</v>
      </c>
      <c r="J125" s="5" t="s">
        <v>548</v>
      </c>
      <c r="K125" s="5" t="s">
        <v>531</v>
      </c>
      <c r="L125" s="5" t="s">
        <v>548</v>
      </c>
      <c r="M125" s="134" t="s">
        <v>299</v>
      </c>
      <c r="N125" s="130"/>
      <c r="O125" s="130"/>
      <c r="P125" s="130"/>
      <c r="Q125" s="134"/>
      <c r="R125" s="4"/>
    </row>
    <row r="126" spans="4:18" x14ac:dyDescent="0.25">
      <c r="D126" s="5" t="s">
        <v>287</v>
      </c>
      <c r="E126" s="4" t="s">
        <v>26</v>
      </c>
      <c r="F126" s="5" t="s">
        <v>298</v>
      </c>
      <c r="G126" s="4" t="s">
        <v>30</v>
      </c>
      <c r="H126" s="4" t="s">
        <v>815</v>
      </c>
      <c r="I126" s="4" t="s">
        <v>531</v>
      </c>
      <c r="J126" s="5" t="s">
        <v>548</v>
      </c>
      <c r="K126" s="5" t="s">
        <v>531</v>
      </c>
      <c r="L126" s="5" t="s">
        <v>548</v>
      </c>
      <c r="M126" s="134" t="s">
        <v>306</v>
      </c>
      <c r="N126" s="130"/>
      <c r="O126" s="130"/>
      <c r="P126" s="130"/>
      <c r="Q126" s="134"/>
      <c r="R126" s="4"/>
    </row>
    <row r="127" spans="4:18" x14ac:dyDescent="0.25">
      <c r="D127" s="5" t="s">
        <v>287</v>
      </c>
      <c r="E127" s="4" t="s">
        <v>26</v>
      </c>
      <c r="F127" s="5" t="s">
        <v>298</v>
      </c>
      <c r="G127" s="4" t="s">
        <v>30</v>
      </c>
      <c r="H127" s="4" t="s">
        <v>815</v>
      </c>
      <c r="I127" s="4" t="s">
        <v>531</v>
      </c>
      <c r="J127" s="5" t="s">
        <v>548</v>
      </c>
      <c r="K127" s="5" t="s">
        <v>531</v>
      </c>
      <c r="L127" s="5" t="s">
        <v>548</v>
      </c>
      <c r="M127" s="134" t="s">
        <v>320</v>
      </c>
      <c r="N127" s="130" t="s">
        <v>84</v>
      </c>
      <c r="O127" s="130"/>
      <c r="P127" s="130"/>
      <c r="Q127" s="134" t="s">
        <v>321</v>
      </c>
      <c r="R127" s="4" t="s">
        <v>322</v>
      </c>
    </row>
    <row r="128" spans="4:18" x14ac:dyDescent="0.25">
      <c r="D128" s="5" t="s">
        <v>287</v>
      </c>
      <c r="E128" s="4" t="s">
        <v>26</v>
      </c>
      <c r="F128" s="5" t="s">
        <v>298</v>
      </c>
      <c r="G128" s="4" t="s">
        <v>30</v>
      </c>
      <c r="H128" s="4" t="s">
        <v>815</v>
      </c>
      <c r="I128" s="4" t="s">
        <v>531</v>
      </c>
      <c r="J128" s="5" t="s">
        <v>548</v>
      </c>
      <c r="K128" s="5" t="s">
        <v>531</v>
      </c>
      <c r="L128" s="5" t="s">
        <v>548</v>
      </c>
      <c r="M128" s="134" t="s">
        <v>351</v>
      </c>
      <c r="N128" s="130"/>
      <c r="O128" s="130"/>
      <c r="P128" s="130"/>
      <c r="Q128" s="134"/>
      <c r="R128" s="4"/>
    </row>
    <row r="129" spans="4:18" x14ac:dyDescent="0.25">
      <c r="D129" s="5" t="s">
        <v>287</v>
      </c>
      <c r="E129" s="4" t="s">
        <v>26</v>
      </c>
      <c r="F129" s="5" t="s">
        <v>298</v>
      </c>
      <c r="G129" s="4" t="s">
        <v>30</v>
      </c>
      <c r="H129" s="4" t="s">
        <v>535</v>
      </c>
      <c r="I129" s="4" t="s">
        <v>530</v>
      </c>
      <c r="J129" s="5" t="s">
        <v>498</v>
      </c>
      <c r="K129" s="5" t="s">
        <v>564</v>
      </c>
      <c r="L129" s="5" t="s">
        <v>498</v>
      </c>
      <c r="M129" s="134" t="s">
        <v>302</v>
      </c>
      <c r="N129" s="130"/>
      <c r="O129" s="130"/>
      <c r="P129" s="130"/>
      <c r="Q129" s="134"/>
      <c r="R129" s="4"/>
    </row>
    <row r="130" spans="4:18" x14ac:dyDescent="0.25">
      <c r="D130" s="5" t="s">
        <v>287</v>
      </c>
      <c r="E130" s="4" t="s">
        <v>26</v>
      </c>
      <c r="F130" s="5" t="s">
        <v>298</v>
      </c>
      <c r="G130" s="4" t="s">
        <v>30</v>
      </c>
      <c r="H130" s="4" t="s">
        <v>535</v>
      </c>
      <c r="I130" s="4" t="s">
        <v>530</v>
      </c>
      <c r="J130" s="5" t="s">
        <v>498</v>
      </c>
      <c r="K130" s="5" t="s">
        <v>564</v>
      </c>
      <c r="L130" s="5" t="s">
        <v>498</v>
      </c>
      <c r="M130" s="134" t="s">
        <v>305</v>
      </c>
      <c r="N130" s="130"/>
      <c r="O130" s="130"/>
      <c r="P130" s="130"/>
      <c r="Q130" s="134"/>
      <c r="R130" s="4"/>
    </row>
    <row r="131" spans="4:18" x14ac:dyDescent="0.25">
      <c r="D131" s="5" t="s">
        <v>287</v>
      </c>
      <c r="E131" s="4" t="s">
        <v>26</v>
      </c>
      <c r="F131" s="5" t="s">
        <v>298</v>
      </c>
      <c r="G131" s="4" t="s">
        <v>30</v>
      </c>
      <c r="H131" s="4" t="s">
        <v>535</v>
      </c>
      <c r="I131" s="4" t="s">
        <v>530</v>
      </c>
      <c r="J131" s="5" t="s">
        <v>498</v>
      </c>
      <c r="K131" s="5" t="s">
        <v>564</v>
      </c>
      <c r="L131" s="5" t="s">
        <v>498</v>
      </c>
      <c r="M131" s="134" t="s">
        <v>307</v>
      </c>
      <c r="N131" s="130"/>
      <c r="O131" s="130"/>
      <c r="P131" s="130"/>
      <c r="Q131" s="134"/>
      <c r="R131" s="4"/>
    </row>
    <row r="132" spans="4:18" x14ac:dyDescent="0.25">
      <c r="D132" s="5" t="s">
        <v>287</v>
      </c>
      <c r="E132" s="4" t="s">
        <v>26</v>
      </c>
      <c r="F132" s="5" t="s">
        <v>298</v>
      </c>
      <c r="G132" s="4" t="s">
        <v>30</v>
      </c>
      <c r="H132" s="4" t="s">
        <v>535</v>
      </c>
      <c r="I132" s="4" t="s">
        <v>530</v>
      </c>
      <c r="J132" s="5" t="s">
        <v>498</v>
      </c>
      <c r="K132" s="5" t="s">
        <v>564</v>
      </c>
      <c r="L132" s="5" t="s">
        <v>498</v>
      </c>
      <c r="M132" s="134" t="s">
        <v>308</v>
      </c>
      <c r="N132" s="130"/>
      <c r="O132" s="130"/>
      <c r="P132" s="130"/>
      <c r="Q132" s="134"/>
      <c r="R132" s="4"/>
    </row>
    <row r="133" spans="4:18" x14ac:dyDescent="0.25">
      <c r="D133" s="5" t="s">
        <v>287</v>
      </c>
      <c r="E133" s="4" t="s">
        <v>26</v>
      </c>
      <c r="F133" s="5" t="s">
        <v>298</v>
      </c>
      <c r="G133" s="4" t="s">
        <v>30</v>
      </c>
      <c r="H133" s="4" t="s">
        <v>535</v>
      </c>
      <c r="I133" s="4" t="s">
        <v>530</v>
      </c>
      <c r="J133" s="5" t="s">
        <v>498</v>
      </c>
      <c r="K133" s="5" t="s">
        <v>564</v>
      </c>
      <c r="L133" s="5" t="s">
        <v>498</v>
      </c>
      <c r="M133" s="134" t="s">
        <v>311</v>
      </c>
      <c r="N133" s="130"/>
      <c r="O133" s="130"/>
      <c r="P133" s="130"/>
      <c r="Q133" s="134"/>
      <c r="R133" s="4"/>
    </row>
    <row r="134" spans="4:18" x14ac:dyDescent="0.25">
      <c r="D134" s="5" t="s">
        <v>287</v>
      </c>
      <c r="E134" s="4" t="s">
        <v>26</v>
      </c>
      <c r="F134" s="5" t="s">
        <v>298</v>
      </c>
      <c r="G134" s="4" t="s">
        <v>30</v>
      </c>
      <c r="H134" s="4" t="s">
        <v>535</v>
      </c>
      <c r="I134" s="4" t="s">
        <v>530</v>
      </c>
      <c r="J134" s="5" t="s">
        <v>498</v>
      </c>
      <c r="K134" s="5" t="s">
        <v>564</v>
      </c>
      <c r="L134" s="5" t="s">
        <v>498</v>
      </c>
      <c r="M134" s="134" t="s">
        <v>334</v>
      </c>
      <c r="N134" s="130"/>
      <c r="O134" s="130"/>
      <c r="P134" s="130"/>
      <c r="Q134" s="134"/>
      <c r="R134" s="4"/>
    </row>
    <row r="135" spans="4:18" x14ac:dyDescent="0.25">
      <c r="D135" s="5" t="s">
        <v>287</v>
      </c>
      <c r="E135" s="4" t="s">
        <v>26</v>
      </c>
      <c r="F135" s="5" t="s">
        <v>298</v>
      </c>
      <c r="G135" s="4" t="s">
        <v>30</v>
      </c>
      <c r="H135" s="4" t="s">
        <v>535</v>
      </c>
      <c r="I135" s="4" t="s">
        <v>530</v>
      </c>
      <c r="J135" s="5" t="s">
        <v>498</v>
      </c>
      <c r="K135" s="5" t="s">
        <v>564</v>
      </c>
      <c r="L135" s="5" t="s">
        <v>498</v>
      </c>
      <c r="M135" s="134" t="s">
        <v>335</v>
      </c>
      <c r="N135" s="130"/>
      <c r="O135" s="130"/>
      <c r="P135" s="130"/>
      <c r="Q135" s="134"/>
      <c r="R135" s="4"/>
    </row>
    <row r="136" spans="4:18" x14ac:dyDescent="0.25">
      <c r="D136" s="5" t="s">
        <v>287</v>
      </c>
      <c r="E136" s="4" t="s">
        <v>26</v>
      </c>
      <c r="F136" s="5" t="s">
        <v>298</v>
      </c>
      <c r="G136" s="4" t="s">
        <v>30</v>
      </c>
      <c r="H136" s="4" t="s">
        <v>535</v>
      </c>
      <c r="I136" s="4" t="s">
        <v>530</v>
      </c>
      <c r="J136" s="5" t="s">
        <v>498</v>
      </c>
      <c r="K136" s="5" t="s">
        <v>564</v>
      </c>
      <c r="L136" s="5" t="s">
        <v>498</v>
      </c>
      <c r="M136" s="134" t="s">
        <v>336</v>
      </c>
      <c r="N136" s="130"/>
      <c r="O136" s="130"/>
      <c r="P136" s="130"/>
      <c r="Q136" s="134"/>
      <c r="R136" s="4"/>
    </row>
    <row r="137" spans="4:18" x14ac:dyDescent="0.25">
      <c r="D137" s="5" t="s">
        <v>287</v>
      </c>
      <c r="E137" s="4" t="s">
        <v>26</v>
      </c>
      <c r="F137" s="5" t="s">
        <v>298</v>
      </c>
      <c r="G137" s="12" t="s">
        <v>30</v>
      </c>
      <c r="H137" s="4" t="s">
        <v>535</v>
      </c>
      <c r="I137" s="4" t="s">
        <v>530</v>
      </c>
      <c r="J137" s="5" t="s">
        <v>498</v>
      </c>
      <c r="K137" s="5" t="s">
        <v>564</v>
      </c>
      <c r="L137" s="5" t="s">
        <v>498</v>
      </c>
      <c r="M137" s="134" t="s">
        <v>208</v>
      </c>
      <c r="N137" s="130"/>
      <c r="O137" s="130"/>
      <c r="P137" s="130"/>
      <c r="Q137" s="134"/>
      <c r="R137" s="4"/>
    </row>
    <row r="138" spans="4:18" x14ac:dyDescent="0.25">
      <c r="D138" s="5" t="s">
        <v>287</v>
      </c>
      <c r="E138" s="4" t="s">
        <v>26</v>
      </c>
      <c r="F138" s="5" t="s">
        <v>298</v>
      </c>
      <c r="G138" s="12" t="s">
        <v>30</v>
      </c>
      <c r="H138" s="4" t="s">
        <v>535</v>
      </c>
      <c r="I138" s="4" t="s">
        <v>530</v>
      </c>
      <c r="J138" s="5" t="s">
        <v>498</v>
      </c>
      <c r="K138" s="5" t="s">
        <v>564</v>
      </c>
      <c r="L138" s="5" t="s">
        <v>498</v>
      </c>
      <c r="M138" s="134" t="s">
        <v>249</v>
      </c>
      <c r="N138" s="130"/>
      <c r="O138" s="130"/>
      <c r="P138" s="130"/>
      <c r="Q138" s="134"/>
      <c r="R138" s="4"/>
    </row>
    <row r="139" spans="4:18" x14ac:dyDescent="0.25">
      <c r="D139" s="5" t="s">
        <v>287</v>
      </c>
      <c r="E139" s="4" t="s">
        <v>26</v>
      </c>
      <c r="F139" s="5" t="s">
        <v>288</v>
      </c>
      <c r="G139" s="4" t="s">
        <v>31</v>
      </c>
      <c r="H139" s="4" t="s">
        <v>32</v>
      </c>
      <c r="I139" s="4" t="s">
        <v>33</v>
      </c>
      <c r="J139" s="5" t="s">
        <v>499</v>
      </c>
      <c r="K139" s="5" t="s">
        <v>33</v>
      </c>
      <c r="L139" s="5" t="s">
        <v>499</v>
      </c>
      <c r="M139" s="134" t="s">
        <v>678</v>
      </c>
      <c r="N139" s="130" t="s">
        <v>70</v>
      </c>
      <c r="O139" s="130" t="s">
        <v>342</v>
      </c>
      <c r="P139" s="130" t="s">
        <v>343</v>
      </c>
      <c r="Q139" s="134" t="s">
        <v>344</v>
      </c>
      <c r="R139" s="4"/>
    </row>
    <row r="140" spans="4:18" x14ac:dyDescent="0.25">
      <c r="D140" s="5" t="s">
        <v>287</v>
      </c>
      <c r="E140" s="4" t="s">
        <v>26</v>
      </c>
      <c r="F140" s="5" t="s">
        <v>288</v>
      </c>
      <c r="G140" s="4" t="s">
        <v>31</v>
      </c>
      <c r="H140" s="4" t="s">
        <v>32</v>
      </c>
      <c r="I140" s="4" t="s">
        <v>33</v>
      </c>
      <c r="J140" s="5" t="s">
        <v>499</v>
      </c>
      <c r="K140" s="5" t="s">
        <v>33</v>
      </c>
      <c r="L140" s="5" t="s">
        <v>499</v>
      </c>
      <c r="M140" s="134" t="s">
        <v>300</v>
      </c>
      <c r="N140" s="130"/>
      <c r="O140" s="130"/>
      <c r="P140" s="130"/>
      <c r="Q140" s="134"/>
      <c r="R140" s="4"/>
    </row>
    <row r="141" spans="4:18" x14ac:dyDescent="0.25">
      <c r="D141" s="5" t="s">
        <v>287</v>
      </c>
      <c r="E141" s="4" t="s">
        <v>26</v>
      </c>
      <c r="F141" s="5" t="s">
        <v>288</v>
      </c>
      <c r="G141" s="4" t="s">
        <v>31</v>
      </c>
      <c r="H141" s="4" t="s">
        <v>32</v>
      </c>
      <c r="I141" s="4" t="s">
        <v>33</v>
      </c>
      <c r="J141" s="5" t="s">
        <v>499</v>
      </c>
      <c r="K141" s="5" t="s">
        <v>33</v>
      </c>
      <c r="L141" s="5" t="s">
        <v>499</v>
      </c>
      <c r="M141" s="134" t="s">
        <v>341</v>
      </c>
      <c r="N141" s="130"/>
      <c r="O141" s="130"/>
      <c r="P141" s="130"/>
      <c r="Q141" s="134"/>
      <c r="R141" s="4"/>
    </row>
    <row r="142" spans="4:18" x14ac:dyDescent="0.25">
      <c r="D142" s="5" t="s">
        <v>287</v>
      </c>
      <c r="E142" s="4" t="s">
        <v>26</v>
      </c>
      <c r="F142" s="5" t="s">
        <v>288</v>
      </c>
      <c r="G142" s="4" t="s">
        <v>31</v>
      </c>
      <c r="H142" s="4" t="s">
        <v>34</v>
      </c>
      <c r="I142" s="4" t="s">
        <v>532</v>
      </c>
      <c r="J142" s="5" t="s">
        <v>533</v>
      </c>
      <c r="K142" s="5" t="s">
        <v>532</v>
      </c>
      <c r="L142" s="5" t="s">
        <v>533</v>
      </c>
      <c r="M142" s="134" t="s">
        <v>317</v>
      </c>
      <c r="N142" s="130" t="s">
        <v>70</v>
      </c>
      <c r="O142" s="130" t="s">
        <v>316</v>
      </c>
      <c r="P142" s="130" t="s">
        <v>318</v>
      </c>
      <c r="Q142" s="134" t="s">
        <v>319</v>
      </c>
      <c r="R142" s="4"/>
    </row>
    <row r="143" spans="4:18" x14ac:dyDescent="0.25">
      <c r="D143" s="5" t="s">
        <v>287</v>
      </c>
      <c r="E143" s="4" t="s">
        <v>26</v>
      </c>
      <c r="F143" s="5" t="s">
        <v>288</v>
      </c>
      <c r="G143" s="4" t="s">
        <v>31</v>
      </c>
      <c r="H143" s="4" t="s">
        <v>34</v>
      </c>
      <c r="I143" s="4" t="s">
        <v>532</v>
      </c>
      <c r="J143" s="5" t="s">
        <v>533</v>
      </c>
      <c r="K143" s="5" t="s">
        <v>532</v>
      </c>
      <c r="L143" s="5" t="s">
        <v>533</v>
      </c>
      <c r="M143" s="134" t="s">
        <v>337</v>
      </c>
      <c r="N143" s="130"/>
      <c r="O143" s="130"/>
      <c r="P143" s="130"/>
      <c r="Q143" s="134"/>
      <c r="R143" s="4"/>
    </row>
    <row r="144" spans="4:18" x14ac:dyDescent="0.25">
      <c r="D144" s="5" t="s">
        <v>287</v>
      </c>
      <c r="E144" s="4" t="s">
        <v>26</v>
      </c>
      <c r="F144" s="5" t="s">
        <v>288</v>
      </c>
      <c r="G144" s="4" t="s">
        <v>31</v>
      </c>
      <c r="H144" s="4" t="s">
        <v>34</v>
      </c>
      <c r="I144" s="4" t="s">
        <v>532</v>
      </c>
      <c r="J144" s="5" t="s">
        <v>533</v>
      </c>
      <c r="K144" s="5" t="s">
        <v>532</v>
      </c>
      <c r="L144" s="5" t="s">
        <v>533</v>
      </c>
      <c r="M144" s="134" t="s">
        <v>338</v>
      </c>
      <c r="N144" s="130"/>
      <c r="O144" s="130"/>
      <c r="P144" s="130"/>
      <c r="Q144" s="134"/>
      <c r="R144" s="4"/>
    </row>
    <row r="145" spans="4:18" x14ac:dyDescent="0.25">
      <c r="D145" s="5" t="s">
        <v>287</v>
      </c>
      <c r="E145" s="4" t="s">
        <v>26</v>
      </c>
      <c r="F145" s="5" t="s">
        <v>288</v>
      </c>
      <c r="G145" s="4" t="s">
        <v>31</v>
      </c>
      <c r="H145" s="4" t="s">
        <v>34</v>
      </c>
      <c r="I145" s="4" t="s">
        <v>532</v>
      </c>
      <c r="J145" s="5" t="s">
        <v>533</v>
      </c>
      <c r="K145" s="5" t="s">
        <v>532</v>
      </c>
      <c r="L145" s="5" t="s">
        <v>533</v>
      </c>
      <c r="M145" s="134" t="s">
        <v>339</v>
      </c>
      <c r="N145" s="130"/>
      <c r="O145" s="130"/>
      <c r="P145" s="130"/>
      <c r="Q145" s="134"/>
      <c r="R145" s="4"/>
    </row>
    <row r="146" spans="4:18" s="114" customFormat="1" x14ac:dyDescent="0.25">
      <c r="D146" s="109" t="s">
        <v>287</v>
      </c>
      <c r="E146" s="110" t="s">
        <v>26</v>
      </c>
      <c r="F146" s="109" t="s">
        <v>288</v>
      </c>
      <c r="G146" s="110" t="s">
        <v>31</v>
      </c>
      <c r="H146" s="110" t="s">
        <v>34</v>
      </c>
      <c r="I146" s="110" t="s">
        <v>531</v>
      </c>
      <c r="J146" s="109" t="s">
        <v>548</v>
      </c>
      <c r="K146" s="109" t="s">
        <v>531</v>
      </c>
      <c r="L146" s="109" t="s">
        <v>548</v>
      </c>
      <c r="M146" s="134" t="s">
        <v>668</v>
      </c>
      <c r="N146" s="130" t="s">
        <v>661</v>
      </c>
      <c r="O146" s="130"/>
      <c r="P146" s="130"/>
      <c r="Q146" s="134" t="s">
        <v>669</v>
      </c>
      <c r="R146" s="110"/>
    </row>
    <row r="147" spans="4:18" x14ac:dyDescent="0.25">
      <c r="D147" s="5" t="s">
        <v>287</v>
      </c>
      <c r="E147" s="4" t="s">
        <v>26</v>
      </c>
      <c r="F147" s="5" t="s">
        <v>288</v>
      </c>
      <c r="G147" s="4" t="s">
        <v>31</v>
      </c>
      <c r="H147" s="4" t="s">
        <v>34</v>
      </c>
      <c r="I147" s="4" t="s">
        <v>532</v>
      </c>
      <c r="J147" s="5" t="s">
        <v>533</v>
      </c>
      <c r="K147" s="5" t="s">
        <v>532</v>
      </c>
      <c r="L147" s="5" t="s">
        <v>533</v>
      </c>
      <c r="M147" s="134" t="s">
        <v>340</v>
      </c>
      <c r="N147" s="130"/>
      <c r="O147" s="130"/>
      <c r="P147" s="130"/>
      <c r="Q147" s="134"/>
      <c r="R147" s="4"/>
    </row>
    <row r="148" spans="4:18" x14ac:dyDescent="0.25">
      <c r="D148" s="5" t="s">
        <v>287</v>
      </c>
      <c r="E148" s="4" t="s">
        <v>26</v>
      </c>
      <c r="F148" s="5" t="s">
        <v>288</v>
      </c>
      <c r="G148" s="4" t="s">
        <v>31</v>
      </c>
      <c r="H148" s="4" t="s">
        <v>34</v>
      </c>
      <c r="I148" s="4" t="s">
        <v>531</v>
      </c>
      <c r="J148" s="5" t="s">
        <v>548</v>
      </c>
      <c r="K148" s="5" t="s">
        <v>531</v>
      </c>
      <c r="L148" s="5" t="s">
        <v>548</v>
      </c>
      <c r="M148" s="134" t="s">
        <v>294</v>
      </c>
      <c r="N148" s="130"/>
      <c r="O148" s="130"/>
      <c r="P148" s="130"/>
      <c r="Q148" s="134"/>
      <c r="R148" s="4"/>
    </row>
    <row r="149" spans="4:18" x14ac:dyDescent="0.25">
      <c r="D149" s="5" t="s">
        <v>287</v>
      </c>
      <c r="E149" s="4" t="s">
        <v>26</v>
      </c>
      <c r="F149" s="5" t="s">
        <v>288</v>
      </c>
      <c r="G149" s="4" t="s">
        <v>31</v>
      </c>
      <c r="H149" s="4" t="s">
        <v>34</v>
      </c>
      <c r="I149" s="4" t="s">
        <v>531</v>
      </c>
      <c r="J149" s="5" t="s">
        <v>548</v>
      </c>
      <c r="K149" s="5" t="s">
        <v>531</v>
      </c>
      <c r="L149" s="5" t="s">
        <v>548</v>
      </c>
      <c r="M149" s="134" t="s">
        <v>301</v>
      </c>
      <c r="N149" s="130"/>
      <c r="O149" s="130"/>
      <c r="P149" s="130"/>
      <c r="Q149" s="134"/>
      <c r="R149" s="4"/>
    </row>
    <row r="150" spans="4:18" x14ac:dyDescent="0.25">
      <c r="D150" s="5" t="s">
        <v>287</v>
      </c>
      <c r="E150" s="4" t="s">
        <v>26</v>
      </c>
      <c r="F150" s="5" t="s">
        <v>288</v>
      </c>
      <c r="G150" s="4" t="s">
        <v>31</v>
      </c>
      <c r="H150" s="4" t="s">
        <v>34</v>
      </c>
      <c r="I150" s="4" t="s">
        <v>531</v>
      </c>
      <c r="J150" s="5" t="s">
        <v>548</v>
      </c>
      <c r="K150" s="5" t="s">
        <v>531</v>
      </c>
      <c r="L150" s="5" t="s">
        <v>548</v>
      </c>
      <c r="M150" s="134" t="s">
        <v>303</v>
      </c>
      <c r="N150" s="130"/>
      <c r="O150" s="130"/>
      <c r="P150" s="130"/>
      <c r="Q150" s="134"/>
      <c r="R150" s="4"/>
    </row>
    <row r="151" spans="4:18" x14ac:dyDescent="0.25">
      <c r="D151" s="5" t="s">
        <v>287</v>
      </c>
      <c r="E151" s="4" t="s">
        <v>26</v>
      </c>
      <c r="F151" s="5" t="s">
        <v>288</v>
      </c>
      <c r="G151" s="4" t="s">
        <v>31</v>
      </c>
      <c r="H151" s="4" t="s">
        <v>34</v>
      </c>
      <c r="I151" s="4" t="s">
        <v>531</v>
      </c>
      <c r="J151" s="5" t="s">
        <v>548</v>
      </c>
      <c r="K151" s="5" t="s">
        <v>531</v>
      </c>
      <c r="L151" s="5" t="s">
        <v>548</v>
      </c>
      <c r="M151" s="134" t="s">
        <v>332</v>
      </c>
      <c r="N151" s="130"/>
      <c r="O151" s="130"/>
      <c r="P151" s="130"/>
      <c r="Q151" s="134"/>
      <c r="R151" s="4"/>
    </row>
    <row r="152" spans="4:18" x14ac:dyDescent="0.25">
      <c r="D152" s="5" t="s">
        <v>287</v>
      </c>
      <c r="E152" s="4" t="s">
        <v>26</v>
      </c>
      <c r="F152" s="5" t="s">
        <v>288</v>
      </c>
      <c r="G152" s="4" t="s">
        <v>31</v>
      </c>
      <c r="H152" s="4" t="s">
        <v>34</v>
      </c>
      <c r="I152" s="4" t="s">
        <v>531</v>
      </c>
      <c r="J152" s="5" t="s">
        <v>548</v>
      </c>
      <c r="K152" s="5" t="s">
        <v>531</v>
      </c>
      <c r="L152" s="5" t="s">
        <v>548</v>
      </c>
      <c r="M152" s="134" t="s">
        <v>333</v>
      </c>
      <c r="N152" s="130"/>
      <c r="O152" s="130"/>
      <c r="P152" s="130"/>
      <c r="Q152" s="134"/>
      <c r="R152" s="4"/>
    </row>
    <row r="153" spans="4:18" x14ac:dyDescent="0.25">
      <c r="D153" s="5" t="s">
        <v>127</v>
      </c>
      <c r="E153" s="4" t="s">
        <v>21</v>
      </c>
      <c r="F153" s="5" t="s">
        <v>128</v>
      </c>
      <c r="G153" s="12" t="s">
        <v>22</v>
      </c>
      <c r="H153" s="4" t="s">
        <v>825</v>
      </c>
      <c r="I153" s="4" t="s">
        <v>574</v>
      </c>
      <c r="J153" s="5" t="s">
        <v>499</v>
      </c>
      <c r="K153" s="5" t="s">
        <v>573</v>
      </c>
      <c r="L153" s="5" t="s">
        <v>499</v>
      </c>
      <c r="M153" s="134" t="s">
        <v>139</v>
      </c>
      <c r="N153" s="130"/>
      <c r="O153" s="130"/>
      <c r="P153" s="130"/>
      <c r="Q153" s="134"/>
      <c r="R153" s="4"/>
    </row>
    <row r="154" spans="4:18" x14ac:dyDescent="0.25">
      <c r="D154" s="5" t="s">
        <v>127</v>
      </c>
      <c r="E154" s="4" t="s">
        <v>21</v>
      </c>
      <c r="F154" s="5" t="s">
        <v>128</v>
      </c>
      <c r="G154" s="4" t="s">
        <v>22</v>
      </c>
      <c r="H154" s="4" t="s">
        <v>825</v>
      </c>
      <c r="I154" s="4" t="s">
        <v>574</v>
      </c>
      <c r="J154" s="5" t="s">
        <v>499</v>
      </c>
      <c r="K154" s="5" t="s">
        <v>573</v>
      </c>
      <c r="L154" s="5" t="s">
        <v>499</v>
      </c>
      <c r="M154" s="134" t="s">
        <v>138</v>
      </c>
      <c r="N154" s="130"/>
      <c r="O154" s="130"/>
      <c r="P154" s="130"/>
      <c r="Q154" s="134"/>
      <c r="R154" s="4"/>
    </row>
    <row r="155" spans="4:18" x14ac:dyDescent="0.25">
      <c r="D155" s="5" t="s">
        <v>127</v>
      </c>
      <c r="E155" s="4" t="s">
        <v>21</v>
      </c>
      <c r="F155" s="5" t="s">
        <v>154</v>
      </c>
      <c r="G155" s="4" t="s">
        <v>23</v>
      </c>
      <c r="H155" s="4" t="s">
        <v>826</v>
      </c>
      <c r="I155" s="4" t="s">
        <v>545</v>
      </c>
      <c r="J155" s="5" t="s">
        <v>548</v>
      </c>
      <c r="K155" s="5" t="s">
        <v>563</v>
      </c>
      <c r="L155" s="5" t="s">
        <v>499</v>
      </c>
      <c r="M155" s="134" t="s">
        <v>165</v>
      </c>
      <c r="N155" s="130"/>
      <c r="O155" s="130"/>
      <c r="P155" s="130"/>
      <c r="Q155" s="134"/>
      <c r="R155" s="4"/>
    </row>
    <row r="156" spans="4:18" s="114" customFormat="1" x14ac:dyDescent="0.25">
      <c r="D156" s="130" t="s">
        <v>127</v>
      </c>
      <c r="E156" s="4" t="s">
        <v>21</v>
      </c>
      <c r="F156" s="130" t="s">
        <v>154</v>
      </c>
      <c r="G156" s="4" t="s">
        <v>23</v>
      </c>
      <c r="H156" s="4" t="s">
        <v>826</v>
      </c>
      <c r="I156" s="4" t="s">
        <v>545</v>
      </c>
      <c r="J156" s="130" t="s">
        <v>548</v>
      </c>
      <c r="K156" s="130" t="s">
        <v>563</v>
      </c>
      <c r="L156" s="130" t="s">
        <v>548</v>
      </c>
      <c r="M156" s="134" t="s">
        <v>130</v>
      </c>
      <c r="N156" s="130"/>
      <c r="O156" s="130"/>
      <c r="P156" s="130"/>
      <c r="Q156" s="134"/>
      <c r="R156" s="4"/>
    </row>
    <row r="157" spans="4:18" x14ac:dyDescent="0.25">
      <c r="D157" s="5" t="s">
        <v>127</v>
      </c>
      <c r="E157" s="4" t="s">
        <v>21</v>
      </c>
      <c r="F157" s="5" t="s">
        <v>154</v>
      </c>
      <c r="G157" s="4" t="s">
        <v>23</v>
      </c>
      <c r="H157" s="4" t="s">
        <v>826</v>
      </c>
      <c r="I157" s="4" t="s">
        <v>545</v>
      </c>
      <c r="J157" s="5" t="s">
        <v>548</v>
      </c>
      <c r="K157" s="5" t="s">
        <v>563</v>
      </c>
      <c r="L157" s="5" t="s">
        <v>548</v>
      </c>
      <c r="M157" s="134" t="s">
        <v>142</v>
      </c>
      <c r="N157" s="130"/>
      <c r="O157" s="130"/>
      <c r="P157" s="130"/>
      <c r="Q157" s="134"/>
      <c r="R157" s="4"/>
    </row>
    <row r="158" spans="4:18" x14ac:dyDescent="0.25">
      <c r="D158" s="5" t="s">
        <v>127</v>
      </c>
      <c r="E158" s="4" t="s">
        <v>21</v>
      </c>
      <c r="F158" s="5" t="s">
        <v>154</v>
      </c>
      <c r="G158" s="4" t="s">
        <v>23</v>
      </c>
      <c r="H158" s="4" t="s">
        <v>826</v>
      </c>
      <c r="I158" s="4" t="s">
        <v>545</v>
      </c>
      <c r="J158" s="5" t="s">
        <v>548</v>
      </c>
      <c r="K158" s="5" t="s">
        <v>563</v>
      </c>
      <c r="L158" s="5" t="s">
        <v>548</v>
      </c>
      <c r="M158" s="134" t="s">
        <v>285</v>
      </c>
      <c r="N158" s="130"/>
      <c r="O158" s="130"/>
      <c r="P158" s="130"/>
      <c r="Q158" s="134"/>
      <c r="R158" s="4"/>
    </row>
    <row r="159" spans="4:18" x14ac:dyDescent="0.25">
      <c r="D159" s="5" t="s">
        <v>127</v>
      </c>
      <c r="E159" s="4" t="s">
        <v>21</v>
      </c>
      <c r="F159" s="5" t="s">
        <v>154</v>
      </c>
      <c r="G159" s="4" t="s">
        <v>23</v>
      </c>
      <c r="H159" s="4" t="s">
        <v>826</v>
      </c>
      <c r="I159" s="4" t="s">
        <v>545</v>
      </c>
      <c r="J159" s="5" t="s">
        <v>548</v>
      </c>
      <c r="K159" s="5" t="s">
        <v>563</v>
      </c>
      <c r="L159" s="5" t="s">
        <v>548</v>
      </c>
      <c r="M159" s="134" t="s">
        <v>284</v>
      </c>
      <c r="N159" s="130"/>
      <c r="O159" s="130"/>
      <c r="P159" s="130"/>
      <c r="Q159" s="134"/>
      <c r="R159" s="4"/>
    </row>
    <row r="160" spans="4:18" x14ac:dyDescent="0.25">
      <c r="D160" s="5" t="s">
        <v>127</v>
      </c>
      <c r="E160" s="4" t="s">
        <v>21</v>
      </c>
      <c r="F160" s="5" t="s">
        <v>154</v>
      </c>
      <c r="G160" s="4" t="s">
        <v>23</v>
      </c>
      <c r="H160" s="4" t="s">
        <v>826</v>
      </c>
      <c r="I160" s="4" t="s">
        <v>545</v>
      </c>
      <c r="J160" s="5" t="s">
        <v>548</v>
      </c>
      <c r="K160" s="5" t="s">
        <v>563</v>
      </c>
      <c r="L160" s="5" t="s">
        <v>548</v>
      </c>
      <c r="M160" s="134" t="s">
        <v>141</v>
      </c>
      <c r="N160" s="130"/>
      <c r="O160" s="130"/>
      <c r="P160" s="130"/>
      <c r="Q160" s="134"/>
      <c r="R160" s="4"/>
    </row>
    <row r="161" spans="4:18" x14ac:dyDescent="0.25">
      <c r="D161" s="136" t="s">
        <v>127</v>
      </c>
      <c r="E161" s="110" t="s">
        <v>21</v>
      </c>
      <c r="F161" s="136" t="s">
        <v>154</v>
      </c>
      <c r="G161" s="110" t="s">
        <v>23</v>
      </c>
      <c r="H161" s="4" t="s">
        <v>826</v>
      </c>
      <c r="I161" s="110" t="s">
        <v>545</v>
      </c>
      <c r="J161" s="136" t="s">
        <v>548</v>
      </c>
      <c r="K161" s="136" t="s">
        <v>563</v>
      </c>
      <c r="L161" s="136" t="s">
        <v>548</v>
      </c>
      <c r="M161" s="134" t="s">
        <v>665</v>
      </c>
      <c r="N161" s="130" t="s">
        <v>661</v>
      </c>
      <c r="O161" s="130"/>
      <c r="P161" s="130"/>
      <c r="Q161" s="134" t="s">
        <v>667</v>
      </c>
      <c r="R161" s="110"/>
    </row>
    <row r="162" spans="4:18" s="114" customFormat="1" x14ac:dyDescent="0.25">
      <c r="D162" s="130" t="s">
        <v>127</v>
      </c>
      <c r="E162" s="4" t="s">
        <v>21</v>
      </c>
      <c r="F162" s="130" t="s">
        <v>154</v>
      </c>
      <c r="G162" s="12" t="s">
        <v>23</v>
      </c>
      <c r="H162" s="4" t="s">
        <v>826</v>
      </c>
      <c r="I162" s="4" t="s">
        <v>545</v>
      </c>
      <c r="J162" s="130" t="s">
        <v>548</v>
      </c>
      <c r="K162" s="130" t="s">
        <v>563</v>
      </c>
      <c r="L162" s="130" t="s">
        <v>548</v>
      </c>
      <c r="M162" s="134" t="s">
        <v>143</v>
      </c>
      <c r="N162" s="130"/>
      <c r="O162" s="130"/>
      <c r="P162" s="130"/>
      <c r="Q162" s="134"/>
      <c r="R162" s="4"/>
    </row>
    <row r="163" spans="4:18" s="114" customFormat="1" x14ac:dyDescent="0.25">
      <c r="D163" s="130" t="s">
        <v>127</v>
      </c>
      <c r="E163" s="4" t="s">
        <v>21</v>
      </c>
      <c r="F163" s="130" t="s">
        <v>323</v>
      </c>
      <c r="G163" s="4" t="s">
        <v>12</v>
      </c>
      <c r="H163" s="4" t="s">
        <v>827</v>
      </c>
      <c r="I163" s="4" t="s">
        <v>570</v>
      </c>
      <c r="J163" s="130" t="s">
        <v>548</v>
      </c>
      <c r="K163" s="130" t="s">
        <v>563</v>
      </c>
      <c r="L163" s="130" t="s">
        <v>548</v>
      </c>
      <c r="M163" s="134" t="s">
        <v>172</v>
      </c>
      <c r="N163" s="130" t="s">
        <v>70</v>
      </c>
      <c r="O163" s="130" t="s">
        <v>171</v>
      </c>
      <c r="P163" s="130" t="s">
        <v>173</v>
      </c>
      <c r="Q163" s="134" t="s">
        <v>174</v>
      </c>
      <c r="R163" s="4"/>
    </row>
    <row r="164" spans="4:18" x14ac:dyDescent="0.25">
      <c r="D164" s="5" t="s">
        <v>127</v>
      </c>
      <c r="E164" s="4" t="s">
        <v>21</v>
      </c>
      <c r="F164" s="5" t="s">
        <v>323</v>
      </c>
      <c r="G164" s="4" t="s">
        <v>12</v>
      </c>
      <c r="H164" s="4" t="s">
        <v>827</v>
      </c>
      <c r="I164" s="4" t="s">
        <v>570</v>
      </c>
      <c r="J164" s="5" t="s">
        <v>548</v>
      </c>
      <c r="K164" s="5" t="s">
        <v>563</v>
      </c>
      <c r="L164" s="5" t="s">
        <v>548</v>
      </c>
      <c r="M164" s="134" t="s">
        <v>176</v>
      </c>
      <c r="N164" s="130" t="s">
        <v>70</v>
      </c>
      <c r="O164" s="130" t="s">
        <v>175</v>
      </c>
      <c r="P164" s="130" t="s">
        <v>173</v>
      </c>
      <c r="Q164" s="134" t="s">
        <v>174</v>
      </c>
      <c r="R164" s="4"/>
    </row>
    <row r="165" spans="4:18" x14ac:dyDescent="0.25">
      <c r="D165" s="5" t="s">
        <v>127</v>
      </c>
      <c r="E165" s="4" t="s">
        <v>21</v>
      </c>
      <c r="F165" s="5" t="s">
        <v>323</v>
      </c>
      <c r="G165" s="4" t="s">
        <v>12</v>
      </c>
      <c r="H165" s="4" t="s">
        <v>827</v>
      </c>
      <c r="I165" s="4" t="s">
        <v>570</v>
      </c>
      <c r="J165" s="5" t="s">
        <v>548</v>
      </c>
      <c r="K165" s="5" t="s">
        <v>563</v>
      </c>
      <c r="L165" s="5" t="s">
        <v>548</v>
      </c>
      <c r="M165" s="134" t="s">
        <v>178</v>
      </c>
      <c r="N165" s="130" t="s">
        <v>70</v>
      </c>
      <c r="O165" s="130" t="s">
        <v>177</v>
      </c>
      <c r="P165" s="130" t="s">
        <v>173</v>
      </c>
      <c r="Q165" s="134" t="s">
        <v>174</v>
      </c>
      <c r="R165" s="4"/>
    </row>
    <row r="166" spans="4:18" x14ac:dyDescent="0.25">
      <c r="D166" s="5" t="s">
        <v>127</v>
      </c>
      <c r="E166" s="4" t="s">
        <v>21</v>
      </c>
      <c r="F166" s="5" t="s">
        <v>323</v>
      </c>
      <c r="G166" s="4" t="s">
        <v>12</v>
      </c>
      <c r="H166" s="4" t="s">
        <v>827</v>
      </c>
      <c r="I166" s="4" t="s">
        <v>570</v>
      </c>
      <c r="J166" s="5" t="s">
        <v>548</v>
      </c>
      <c r="K166" s="5" t="s">
        <v>563</v>
      </c>
      <c r="L166" s="5" t="s">
        <v>548</v>
      </c>
      <c r="M166" s="134" t="s">
        <v>129</v>
      </c>
      <c r="N166" s="130"/>
      <c r="O166" s="130"/>
      <c r="P166" s="130"/>
      <c r="Q166" s="134"/>
      <c r="R166" s="4"/>
    </row>
    <row r="167" spans="4:18" x14ac:dyDescent="0.25">
      <c r="D167" s="5" t="s">
        <v>127</v>
      </c>
      <c r="E167" s="4" t="s">
        <v>21</v>
      </c>
      <c r="F167" s="5" t="s">
        <v>323</v>
      </c>
      <c r="G167" s="4" t="s">
        <v>12</v>
      </c>
      <c r="H167" s="4" t="s">
        <v>827</v>
      </c>
      <c r="I167" s="4" t="s">
        <v>570</v>
      </c>
      <c r="J167" s="5" t="s">
        <v>548</v>
      </c>
      <c r="K167" s="5" t="s">
        <v>563</v>
      </c>
      <c r="L167" s="5" t="s">
        <v>548</v>
      </c>
      <c r="M167" s="134" t="s">
        <v>157</v>
      </c>
      <c r="N167" s="130"/>
      <c r="O167" s="130"/>
      <c r="P167" s="130"/>
      <c r="Q167" s="134"/>
      <c r="R167" s="4"/>
    </row>
    <row r="168" spans="4:18" x14ac:dyDescent="0.25">
      <c r="D168" s="5" t="s">
        <v>127</v>
      </c>
      <c r="E168" s="4" t="s">
        <v>21</v>
      </c>
      <c r="F168" s="5" t="s">
        <v>323</v>
      </c>
      <c r="G168" s="4" t="s">
        <v>12</v>
      </c>
      <c r="H168" s="4" t="s">
        <v>827</v>
      </c>
      <c r="I168" s="4" t="s">
        <v>570</v>
      </c>
      <c r="J168" s="5" t="s">
        <v>548</v>
      </c>
      <c r="K168" s="5" t="s">
        <v>563</v>
      </c>
      <c r="L168" s="5" t="s">
        <v>548</v>
      </c>
      <c r="M168" s="134" t="s">
        <v>158</v>
      </c>
      <c r="N168" s="130"/>
      <c r="O168" s="130"/>
      <c r="P168" s="130"/>
      <c r="Q168" s="134"/>
      <c r="R168" s="4"/>
    </row>
    <row r="169" spans="4:18" x14ac:dyDescent="0.25">
      <c r="D169" s="5" t="s">
        <v>127</v>
      </c>
      <c r="E169" s="4" t="s">
        <v>21</v>
      </c>
      <c r="F169" s="5" t="s">
        <v>323</v>
      </c>
      <c r="G169" s="12" t="s">
        <v>12</v>
      </c>
      <c r="H169" s="4" t="s">
        <v>827</v>
      </c>
      <c r="I169" s="4" t="s">
        <v>570</v>
      </c>
      <c r="J169" s="5" t="s">
        <v>548</v>
      </c>
      <c r="K169" s="5" t="s">
        <v>563</v>
      </c>
      <c r="L169" s="5" t="s">
        <v>548</v>
      </c>
      <c r="M169" s="134" t="s">
        <v>164</v>
      </c>
      <c r="N169" s="130"/>
      <c r="O169" s="130"/>
      <c r="P169" s="130"/>
      <c r="Q169" s="134"/>
      <c r="R169" s="4"/>
    </row>
    <row r="170" spans="4:18" x14ac:dyDescent="0.25">
      <c r="D170" s="5" t="s">
        <v>127</v>
      </c>
      <c r="E170" s="4" t="s">
        <v>21</v>
      </c>
      <c r="F170" s="5" t="s">
        <v>323</v>
      </c>
      <c r="G170" s="12" t="s">
        <v>12</v>
      </c>
      <c r="H170" s="4" t="s">
        <v>827</v>
      </c>
      <c r="I170" s="4" t="s">
        <v>570</v>
      </c>
      <c r="J170" s="5" t="s">
        <v>548</v>
      </c>
      <c r="K170" s="5" t="s">
        <v>563</v>
      </c>
      <c r="L170" s="5" t="s">
        <v>548</v>
      </c>
      <c r="M170" s="134" t="s">
        <v>161</v>
      </c>
      <c r="N170" s="130"/>
      <c r="O170" s="130"/>
      <c r="P170" s="130"/>
      <c r="Q170" s="134"/>
      <c r="R170" s="4"/>
    </row>
    <row r="171" spans="4:18" x14ac:dyDescent="0.25">
      <c r="D171" s="5" t="s">
        <v>127</v>
      </c>
      <c r="E171" s="4" t="s">
        <v>21</v>
      </c>
      <c r="F171" s="5" t="s">
        <v>323</v>
      </c>
      <c r="G171" s="12" t="s">
        <v>12</v>
      </c>
      <c r="H171" s="4" t="s">
        <v>827</v>
      </c>
      <c r="I171" s="4" t="s">
        <v>570</v>
      </c>
      <c r="J171" s="5" t="s">
        <v>548</v>
      </c>
      <c r="K171" s="5" t="s">
        <v>563</v>
      </c>
      <c r="L171" s="5" t="s">
        <v>548</v>
      </c>
      <c r="M171" s="134" t="s">
        <v>163</v>
      </c>
      <c r="N171" s="130"/>
      <c r="O171" s="130"/>
      <c r="P171" s="130"/>
      <c r="Q171" s="134"/>
      <c r="R171" s="4"/>
    </row>
    <row r="172" spans="4:18" x14ac:dyDescent="0.25">
      <c r="D172" s="5" t="s">
        <v>127</v>
      </c>
      <c r="E172" s="4" t="s">
        <v>21</v>
      </c>
      <c r="F172" s="5" t="s">
        <v>323</v>
      </c>
      <c r="G172" s="12" t="s">
        <v>12</v>
      </c>
      <c r="H172" s="4" t="s">
        <v>827</v>
      </c>
      <c r="I172" s="4" t="s">
        <v>570</v>
      </c>
      <c r="J172" s="5" t="s">
        <v>548</v>
      </c>
      <c r="K172" s="5" t="s">
        <v>563</v>
      </c>
      <c r="L172" s="5" t="s">
        <v>548</v>
      </c>
      <c r="M172" s="134" t="s">
        <v>166</v>
      </c>
      <c r="N172" s="130"/>
      <c r="O172" s="130"/>
      <c r="P172" s="130"/>
      <c r="Q172" s="134"/>
      <c r="R172" s="4"/>
    </row>
    <row r="173" spans="4:18" x14ac:dyDescent="0.25">
      <c r="D173" s="136" t="s">
        <v>127</v>
      </c>
      <c r="E173" s="110" t="s">
        <v>21</v>
      </c>
      <c r="F173" s="136" t="s">
        <v>323</v>
      </c>
      <c r="G173" s="110" t="s">
        <v>12</v>
      </c>
      <c r="H173" s="110" t="s">
        <v>571</v>
      </c>
      <c r="I173" s="110" t="s">
        <v>572</v>
      </c>
      <c r="J173" s="136" t="s">
        <v>499</v>
      </c>
      <c r="K173" s="136" t="s">
        <v>573</v>
      </c>
      <c r="L173" s="136" t="s">
        <v>499</v>
      </c>
      <c r="M173" s="134" t="s">
        <v>665</v>
      </c>
      <c r="N173" s="130" t="s">
        <v>661</v>
      </c>
      <c r="O173" s="130"/>
      <c r="P173" s="130"/>
      <c r="Q173" s="134" t="s">
        <v>666</v>
      </c>
      <c r="R173" s="110"/>
    </row>
    <row r="174" spans="4:18" x14ac:dyDescent="0.25">
      <c r="D174" s="5" t="s">
        <v>127</v>
      </c>
      <c r="E174" s="4" t="s">
        <v>21</v>
      </c>
      <c r="F174" s="5" t="s">
        <v>323</v>
      </c>
      <c r="G174" s="4" t="s">
        <v>12</v>
      </c>
      <c r="H174" s="4" t="s">
        <v>571</v>
      </c>
      <c r="I174" s="4" t="s">
        <v>572</v>
      </c>
      <c r="J174" s="5" t="s">
        <v>499</v>
      </c>
      <c r="K174" s="5" t="s">
        <v>573</v>
      </c>
      <c r="L174" s="5" t="s">
        <v>499</v>
      </c>
      <c r="M174" s="134" t="s">
        <v>168</v>
      </c>
      <c r="N174" s="130" t="s">
        <v>70</v>
      </c>
      <c r="O174" s="130" t="s">
        <v>167</v>
      </c>
      <c r="P174" s="130" t="s">
        <v>169</v>
      </c>
      <c r="Q174" s="134" t="s">
        <v>170</v>
      </c>
      <c r="R174" s="4"/>
    </row>
    <row r="175" spans="4:18" x14ac:dyDescent="0.25">
      <c r="D175" s="5" t="s">
        <v>127</v>
      </c>
      <c r="E175" s="4" t="s">
        <v>21</v>
      </c>
      <c r="F175" s="5" t="s">
        <v>323</v>
      </c>
      <c r="G175" s="4" t="s">
        <v>12</v>
      </c>
      <c r="H175" s="4" t="s">
        <v>571</v>
      </c>
      <c r="I175" s="4" t="s">
        <v>572</v>
      </c>
      <c r="J175" s="5" t="s">
        <v>499</v>
      </c>
      <c r="K175" s="5" t="s">
        <v>573</v>
      </c>
      <c r="L175" s="5" t="s">
        <v>499</v>
      </c>
      <c r="M175" s="134" t="s">
        <v>155</v>
      </c>
      <c r="N175" s="130"/>
      <c r="O175" s="130"/>
      <c r="P175" s="130"/>
      <c r="Q175" s="134"/>
      <c r="R175" s="4"/>
    </row>
    <row r="176" spans="4:18" x14ac:dyDescent="0.25">
      <c r="D176" s="5" t="s">
        <v>127</v>
      </c>
      <c r="E176" s="4" t="s">
        <v>21</v>
      </c>
      <c r="F176" s="5" t="s">
        <v>323</v>
      </c>
      <c r="G176" s="4" t="s">
        <v>12</v>
      </c>
      <c r="H176" s="4" t="s">
        <v>571</v>
      </c>
      <c r="I176" s="4" t="s">
        <v>572</v>
      </c>
      <c r="J176" s="5" t="s">
        <v>499</v>
      </c>
      <c r="K176" s="5" t="s">
        <v>573</v>
      </c>
      <c r="L176" s="5" t="s">
        <v>499</v>
      </c>
      <c r="M176" s="134" t="s">
        <v>156</v>
      </c>
      <c r="N176" s="130"/>
      <c r="O176" s="130"/>
      <c r="P176" s="130"/>
      <c r="Q176" s="134"/>
      <c r="R176" s="4"/>
    </row>
    <row r="177" spans="4:18" x14ac:dyDescent="0.25">
      <c r="D177" s="5" t="s">
        <v>127</v>
      </c>
      <c r="E177" s="4" t="s">
        <v>21</v>
      </c>
      <c r="F177" s="5" t="s">
        <v>323</v>
      </c>
      <c r="G177" s="12" t="s">
        <v>12</v>
      </c>
      <c r="H177" s="4" t="s">
        <v>571</v>
      </c>
      <c r="I177" s="4" t="s">
        <v>572</v>
      </c>
      <c r="J177" s="5" t="s">
        <v>499</v>
      </c>
      <c r="K177" s="5" t="s">
        <v>573</v>
      </c>
      <c r="L177" s="5" t="s">
        <v>499</v>
      </c>
      <c r="M177" s="134" t="s">
        <v>160</v>
      </c>
      <c r="N177" s="130"/>
      <c r="O177" s="130"/>
      <c r="P177" s="130"/>
      <c r="Q177" s="134"/>
      <c r="R177" s="4"/>
    </row>
    <row r="178" spans="4:18" x14ac:dyDescent="0.25">
      <c r="D178" s="5" t="s">
        <v>127</v>
      </c>
      <c r="E178" s="4" t="s">
        <v>21</v>
      </c>
      <c r="F178" s="5" t="s">
        <v>323</v>
      </c>
      <c r="G178" s="12" t="s">
        <v>12</v>
      </c>
      <c r="H178" s="4" t="s">
        <v>571</v>
      </c>
      <c r="I178" s="4" t="s">
        <v>572</v>
      </c>
      <c r="J178" s="5" t="s">
        <v>499</v>
      </c>
      <c r="K178" s="5" t="s">
        <v>573</v>
      </c>
      <c r="L178" s="5" t="s">
        <v>499</v>
      </c>
      <c r="M178" s="134" t="s">
        <v>162</v>
      </c>
      <c r="N178" s="130"/>
      <c r="O178" s="130"/>
      <c r="P178" s="130"/>
      <c r="Q178" s="134"/>
      <c r="R178" s="4"/>
    </row>
    <row r="179" spans="4:18" x14ac:dyDescent="0.25">
      <c r="D179" s="5" t="s">
        <v>127</v>
      </c>
      <c r="E179" s="4" t="s">
        <v>21</v>
      </c>
      <c r="F179" s="5" t="s">
        <v>323</v>
      </c>
      <c r="G179" s="4" t="s">
        <v>12</v>
      </c>
      <c r="H179" s="4" t="s">
        <v>571</v>
      </c>
      <c r="I179" s="4" t="s">
        <v>572</v>
      </c>
      <c r="J179" s="5" t="s">
        <v>499</v>
      </c>
      <c r="K179" s="5" t="s">
        <v>573</v>
      </c>
      <c r="L179" s="5" t="s">
        <v>499</v>
      </c>
      <c r="M179" s="134" t="s">
        <v>398</v>
      </c>
      <c r="N179" s="130"/>
      <c r="O179" s="130"/>
      <c r="P179" s="130"/>
      <c r="Q179" s="134"/>
      <c r="R179" s="4"/>
    </row>
    <row r="180" spans="4:18" x14ac:dyDescent="0.25">
      <c r="D180" s="5" t="s">
        <v>127</v>
      </c>
      <c r="E180" s="4" t="s">
        <v>21</v>
      </c>
      <c r="F180" s="5" t="s">
        <v>323</v>
      </c>
      <c r="G180" s="4" t="s">
        <v>12</v>
      </c>
      <c r="H180" s="4" t="s">
        <v>571</v>
      </c>
      <c r="I180" s="4" t="s">
        <v>572</v>
      </c>
      <c r="J180" s="5" t="s">
        <v>499</v>
      </c>
      <c r="K180" s="5" t="s">
        <v>573</v>
      </c>
      <c r="L180" s="5" t="s">
        <v>499</v>
      </c>
      <c r="M180" s="134" t="s">
        <v>330</v>
      </c>
      <c r="N180" s="130"/>
      <c r="O180" s="130"/>
      <c r="P180" s="130"/>
      <c r="Q180" s="134"/>
      <c r="R180" s="4"/>
    </row>
    <row r="181" spans="4:18" x14ac:dyDescent="0.25">
      <c r="D181" s="5" t="s">
        <v>127</v>
      </c>
      <c r="E181" s="4" t="s">
        <v>21</v>
      </c>
      <c r="F181" s="5" t="s">
        <v>397</v>
      </c>
      <c r="G181" s="4" t="s">
        <v>24</v>
      </c>
      <c r="H181" s="4" t="s">
        <v>828</v>
      </c>
      <c r="I181" s="4" t="s">
        <v>547</v>
      </c>
      <c r="J181" s="5" t="s">
        <v>500</v>
      </c>
      <c r="K181" s="5" t="s">
        <v>573</v>
      </c>
      <c r="L181" s="5" t="s">
        <v>499</v>
      </c>
      <c r="M181" s="134" t="s">
        <v>325</v>
      </c>
      <c r="N181" s="130"/>
      <c r="O181" s="130"/>
      <c r="P181" s="130"/>
      <c r="Q181" s="134"/>
      <c r="R181" s="4"/>
    </row>
    <row r="182" spans="4:18" x14ac:dyDescent="0.25">
      <c r="D182" s="5" t="s">
        <v>127</v>
      </c>
      <c r="E182" s="4" t="s">
        <v>21</v>
      </c>
      <c r="F182" s="5" t="s">
        <v>397</v>
      </c>
      <c r="G182" s="4" t="s">
        <v>24</v>
      </c>
      <c r="H182" s="4" t="s">
        <v>828</v>
      </c>
      <c r="I182" s="4" t="s">
        <v>547</v>
      </c>
      <c r="J182" s="5" t="s">
        <v>500</v>
      </c>
      <c r="K182" s="5" t="s">
        <v>573</v>
      </c>
      <c r="L182" s="5" t="s">
        <v>499</v>
      </c>
      <c r="M182" s="134" t="s">
        <v>326</v>
      </c>
      <c r="N182" s="130"/>
      <c r="O182" s="130"/>
      <c r="P182" s="130"/>
      <c r="Q182" s="134"/>
      <c r="R182" s="4"/>
    </row>
    <row r="183" spans="4:18" x14ac:dyDescent="0.25">
      <c r="D183" s="5" t="s">
        <v>127</v>
      </c>
      <c r="E183" s="4" t="s">
        <v>21</v>
      </c>
      <c r="F183" s="5" t="s">
        <v>397</v>
      </c>
      <c r="G183" s="4" t="s">
        <v>24</v>
      </c>
      <c r="H183" s="4" t="s">
        <v>828</v>
      </c>
      <c r="I183" s="4" t="s">
        <v>547</v>
      </c>
      <c r="J183" s="5" t="s">
        <v>500</v>
      </c>
      <c r="K183" s="5" t="s">
        <v>573</v>
      </c>
      <c r="L183" s="5" t="s">
        <v>499</v>
      </c>
      <c r="M183" s="134" t="s">
        <v>327</v>
      </c>
      <c r="N183" s="130"/>
      <c r="O183" s="130"/>
      <c r="P183" s="130"/>
      <c r="Q183" s="134"/>
      <c r="R183" s="4"/>
    </row>
    <row r="184" spans="4:18" x14ac:dyDescent="0.25">
      <c r="D184" s="5" t="s">
        <v>127</v>
      </c>
      <c r="E184" s="4" t="s">
        <v>21</v>
      </c>
      <c r="F184" s="5" t="s">
        <v>397</v>
      </c>
      <c r="G184" s="4" t="s">
        <v>24</v>
      </c>
      <c r="H184" s="4" t="s">
        <v>828</v>
      </c>
      <c r="I184" s="4" t="s">
        <v>547</v>
      </c>
      <c r="J184" s="5" t="s">
        <v>500</v>
      </c>
      <c r="K184" s="5" t="s">
        <v>573</v>
      </c>
      <c r="L184" s="5" t="s">
        <v>499</v>
      </c>
      <c r="M184" s="134" t="s">
        <v>324</v>
      </c>
      <c r="N184" s="130"/>
      <c r="O184" s="130"/>
      <c r="P184" s="130"/>
      <c r="Q184" s="134"/>
      <c r="R184" s="4"/>
    </row>
    <row r="185" spans="4:18" x14ac:dyDescent="0.25">
      <c r="D185" s="5" t="s">
        <v>127</v>
      </c>
      <c r="E185" s="4" t="s">
        <v>21</v>
      </c>
      <c r="F185" s="5" t="s">
        <v>397</v>
      </c>
      <c r="G185" s="4" t="s">
        <v>24</v>
      </c>
      <c r="H185" s="4" t="s">
        <v>828</v>
      </c>
      <c r="I185" s="4" t="s">
        <v>547</v>
      </c>
      <c r="J185" s="5" t="s">
        <v>500</v>
      </c>
      <c r="K185" s="5" t="s">
        <v>573</v>
      </c>
      <c r="L185" s="5" t="s">
        <v>499</v>
      </c>
      <c r="M185" s="134" t="s">
        <v>328</v>
      </c>
      <c r="N185" s="130"/>
      <c r="O185" s="130"/>
      <c r="P185" s="130"/>
      <c r="Q185" s="134"/>
      <c r="R185" s="4"/>
    </row>
    <row r="186" spans="4:18" x14ac:dyDescent="0.25">
      <c r="D186" s="5" t="s">
        <v>127</v>
      </c>
      <c r="E186" s="4" t="s">
        <v>21</v>
      </c>
      <c r="F186" s="5" t="s">
        <v>397</v>
      </c>
      <c r="G186" s="4" t="s">
        <v>24</v>
      </c>
      <c r="H186" s="4" t="s">
        <v>828</v>
      </c>
      <c r="I186" s="4" t="s">
        <v>547</v>
      </c>
      <c r="J186" s="5" t="s">
        <v>500</v>
      </c>
      <c r="K186" s="5" t="s">
        <v>573</v>
      </c>
      <c r="L186" s="5" t="s">
        <v>499</v>
      </c>
      <c r="M186" s="134" t="s">
        <v>329</v>
      </c>
      <c r="N186" s="130"/>
      <c r="O186" s="130"/>
      <c r="P186" s="130"/>
      <c r="Q186" s="134"/>
      <c r="R186" s="4"/>
    </row>
    <row r="187" spans="4:18" x14ac:dyDescent="0.25">
      <c r="D187" s="5" t="s">
        <v>127</v>
      </c>
      <c r="E187" s="4" t="s">
        <v>21</v>
      </c>
      <c r="F187" s="5" t="s">
        <v>140</v>
      </c>
      <c r="G187" s="4" t="s">
        <v>25</v>
      </c>
      <c r="H187" s="4" t="s">
        <v>829</v>
      </c>
      <c r="I187" s="4" t="s">
        <v>491</v>
      </c>
      <c r="J187" s="5" t="s">
        <v>497</v>
      </c>
      <c r="K187" s="5" t="s">
        <v>562</v>
      </c>
      <c r="L187" s="5" t="s">
        <v>497</v>
      </c>
      <c r="M187" s="134" t="s">
        <v>399</v>
      </c>
      <c r="N187" s="130"/>
      <c r="O187" s="130"/>
      <c r="P187" s="130"/>
      <c r="Q187" s="134"/>
      <c r="R187" s="4"/>
    </row>
    <row r="188" spans="4:18" x14ac:dyDescent="0.25">
      <c r="D188" s="5" t="s">
        <v>127</v>
      </c>
      <c r="E188" s="4" t="s">
        <v>21</v>
      </c>
      <c r="F188" s="5" t="s">
        <v>140</v>
      </c>
      <c r="G188" s="4" t="s">
        <v>25</v>
      </c>
      <c r="H188" s="4" t="s">
        <v>829</v>
      </c>
      <c r="I188" s="4" t="s">
        <v>491</v>
      </c>
      <c r="J188" s="5" t="s">
        <v>497</v>
      </c>
      <c r="K188" s="5" t="s">
        <v>562</v>
      </c>
      <c r="L188" s="5" t="s">
        <v>497</v>
      </c>
      <c r="M188" s="134" t="s">
        <v>400</v>
      </c>
      <c r="N188" s="130"/>
      <c r="O188" s="130"/>
      <c r="P188" s="130"/>
      <c r="Q188" s="134"/>
      <c r="R188" s="4"/>
    </row>
    <row r="189" spans="4:18" x14ac:dyDescent="0.25">
      <c r="D189" s="5" t="s">
        <v>127</v>
      </c>
      <c r="E189" s="4" t="s">
        <v>21</v>
      </c>
      <c r="F189" s="5" t="s">
        <v>140</v>
      </c>
      <c r="G189" s="4" t="s">
        <v>25</v>
      </c>
      <c r="H189" s="4" t="s">
        <v>829</v>
      </c>
      <c r="I189" s="4" t="s">
        <v>491</v>
      </c>
      <c r="J189" s="5" t="s">
        <v>497</v>
      </c>
      <c r="K189" s="5" t="s">
        <v>562</v>
      </c>
      <c r="L189" s="5" t="s">
        <v>497</v>
      </c>
      <c r="M189" s="134" t="s">
        <v>401</v>
      </c>
      <c r="N189" s="130"/>
      <c r="O189" s="130"/>
      <c r="P189" s="130"/>
      <c r="Q189" s="134"/>
      <c r="R189" s="4"/>
    </row>
    <row r="190" spans="4:18" x14ac:dyDescent="0.25">
      <c r="D190" s="5" t="s">
        <v>127</v>
      </c>
      <c r="E190" s="4" t="s">
        <v>21</v>
      </c>
      <c r="F190" s="5" t="s">
        <v>140</v>
      </c>
      <c r="G190" s="12" t="s">
        <v>25</v>
      </c>
      <c r="H190" s="4" t="s">
        <v>829</v>
      </c>
      <c r="I190" s="4" t="s">
        <v>491</v>
      </c>
      <c r="J190" s="5" t="s">
        <v>497</v>
      </c>
      <c r="K190" s="5" t="s">
        <v>562</v>
      </c>
      <c r="L190" s="5" t="s">
        <v>497</v>
      </c>
      <c r="M190" s="134" t="s">
        <v>402</v>
      </c>
      <c r="N190" s="130"/>
      <c r="O190" s="130"/>
      <c r="P190" s="130"/>
      <c r="Q190" s="134"/>
      <c r="R190" s="4"/>
    </row>
    <row r="191" spans="4:18" x14ac:dyDescent="0.25">
      <c r="D191" s="5" t="s">
        <v>127</v>
      </c>
      <c r="E191" s="4" t="s">
        <v>21</v>
      </c>
      <c r="F191" s="5" t="s">
        <v>140</v>
      </c>
      <c r="G191" s="12" t="s">
        <v>25</v>
      </c>
      <c r="H191" s="4" t="s">
        <v>829</v>
      </c>
      <c r="I191" s="4" t="s">
        <v>491</v>
      </c>
      <c r="J191" s="5" t="s">
        <v>497</v>
      </c>
      <c r="K191" s="5" t="s">
        <v>562</v>
      </c>
      <c r="L191" s="5" t="s">
        <v>497</v>
      </c>
      <c r="M191" s="134" t="s">
        <v>403</v>
      </c>
      <c r="N191" s="130"/>
      <c r="O191" s="130"/>
      <c r="P191" s="130"/>
      <c r="Q191" s="134"/>
      <c r="R191" s="4"/>
    </row>
    <row r="192" spans="4:18" x14ac:dyDescent="0.25">
      <c r="D192" s="5" t="s">
        <v>127</v>
      </c>
      <c r="E192" s="4" t="s">
        <v>21</v>
      </c>
      <c r="F192" s="5" t="s">
        <v>140</v>
      </c>
      <c r="G192" s="12" t="s">
        <v>25</v>
      </c>
      <c r="H192" s="4" t="s">
        <v>829</v>
      </c>
      <c r="I192" s="4" t="s">
        <v>491</v>
      </c>
      <c r="J192" s="5" t="s">
        <v>497</v>
      </c>
      <c r="K192" s="5" t="s">
        <v>562</v>
      </c>
      <c r="L192" s="5" t="s">
        <v>497</v>
      </c>
      <c r="M192" s="134" t="s">
        <v>404</v>
      </c>
      <c r="N192" s="130"/>
      <c r="O192" s="130"/>
      <c r="P192" s="130"/>
      <c r="Q192" s="134"/>
      <c r="R192" s="4"/>
    </row>
    <row r="193" spans="4:18" x14ac:dyDescent="0.25">
      <c r="D193" s="5" t="s">
        <v>127</v>
      </c>
      <c r="E193" s="4" t="s">
        <v>21</v>
      </c>
      <c r="F193" s="5" t="s">
        <v>140</v>
      </c>
      <c r="G193" s="4" t="s">
        <v>25</v>
      </c>
      <c r="H193" s="4" t="s">
        <v>829</v>
      </c>
      <c r="I193" s="4" t="s">
        <v>491</v>
      </c>
      <c r="J193" s="5" t="s">
        <v>497</v>
      </c>
      <c r="K193" s="5" t="s">
        <v>562</v>
      </c>
      <c r="L193" s="5" t="s">
        <v>497</v>
      </c>
      <c r="M193" s="134" t="s">
        <v>407</v>
      </c>
      <c r="N193" s="130"/>
      <c r="O193" s="130"/>
      <c r="P193" s="130"/>
      <c r="Q193" s="134"/>
      <c r="R193" s="4"/>
    </row>
    <row r="194" spans="4:18" x14ac:dyDescent="0.25">
      <c r="D194" s="5" t="s">
        <v>127</v>
      </c>
      <c r="E194" s="4" t="s">
        <v>21</v>
      </c>
      <c r="F194" s="5" t="s">
        <v>140</v>
      </c>
      <c r="G194" s="4" t="s">
        <v>25</v>
      </c>
      <c r="H194" s="4" t="s">
        <v>829</v>
      </c>
      <c r="I194" s="4" t="s">
        <v>491</v>
      </c>
      <c r="J194" s="5" t="s">
        <v>497</v>
      </c>
      <c r="K194" s="5" t="s">
        <v>562</v>
      </c>
      <c r="L194" s="5" t="s">
        <v>497</v>
      </c>
      <c r="M194" s="134" t="s">
        <v>131</v>
      </c>
      <c r="N194" s="130"/>
      <c r="O194" s="130"/>
      <c r="P194" s="130"/>
      <c r="Q194" s="134"/>
      <c r="R194" s="4"/>
    </row>
    <row r="195" spans="4:18" x14ac:dyDescent="0.25">
      <c r="D195" s="5" t="s">
        <v>127</v>
      </c>
      <c r="E195" s="4" t="s">
        <v>21</v>
      </c>
      <c r="F195" s="5" t="s">
        <v>140</v>
      </c>
      <c r="G195" s="4" t="s">
        <v>25</v>
      </c>
      <c r="H195" s="4" t="s">
        <v>829</v>
      </c>
      <c r="I195" s="4" t="s">
        <v>491</v>
      </c>
      <c r="J195" s="5" t="s">
        <v>497</v>
      </c>
      <c r="K195" s="5" t="s">
        <v>562</v>
      </c>
      <c r="L195" s="5" t="s">
        <v>497</v>
      </c>
      <c r="M195" s="134" t="s">
        <v>132</v>
      </c>
      <c r="N195" s="130"/>
      <c r="O195" s="130"/>
      <c r="P195" s="130"/>
      <c r="Q195" s="134"/>
      <c r="R195" s="4"/>
    </row>
    <row r="196" spans="4:18" x14ac:dyDescent="0.25">
      <c r="D196" s="5" t="s">
        <v>127</v>
      </c>
      <c r="E196" s="4" t="s">
        <v>21</v>
      </c>
      <c r="F196" s="5" t="s">
        <v>140</v>
      </c>
      <c r="G196" s="4" t="s">
        <v>25</v>
      </c>
      <c r="H196" s="4" t="s">
        <v>829</v>
      </c>
      <c r="I196" s="4" t="s">
        <v>491</v>
      </c>
      <c r="J196" s="5" t="s">
        <v>497</v>
      </c>
      <c r="K196" s="5" t="s">
        <v>562</v>
      </c>
      <c r="L196" s="5" t="s">
        <v>497</v>
      </c>
      <c r="M196" s="134" t="s">
        <v>159</v>
      </c>
      <c r="N196" s="130"/>
      <c r="O196" s="130"/>
      <c r="P196" s="130"/>
      <c r="Q196" s="134"/>
      <c r="R196" s="4"/>
    </row>
    <row r="197" spans="4:18" x14ac:dyDescent="0.25">
      <c r="D197" s="5" t="s">
        <v>127</v>
      </c>
      <c r="E197" s="4" t="s">
        <v>21</v>
      </c>
      <c r="F197" s="5" t="s">
        <v>140</v>
      </c>
      <c r="G197" s="4" t="s">
        <v>25</v>
      </c>
      <c r="H197" s="4" t="s">
        <v>829</v>
      </c>
      <c r="I197" s="4" t="s">
        <v>491</v>
      </c>
      <c r="J197" s="5" t="s">
        <v>497</v>
      </c>
      <c r="K197" s="5" t="s">
        <v>562</v>
      </c>
      <c r="L197" s="5" t="s">
        <v>497</v>
      </c>
      <c r="M197" s="134" t="s">
        <v>405</v>
      </c>
      <c r="N197" s="130"/>
      <c r="O197" s="130"/>
      <c r="P197" s="130"/>
      <c r="Q197" s="134"/>
      <c r="R197" s="4"/>
    </row>
    <row r="198" spans="4:18" x14ac:dyDescent="0.25">
      <c r="D198" s="5" t="s">
        <v>127</v>
      </c>
      <c r="E198" s="4" t="s">
        <v>21</v>
      </c>
      <c r="F198" s="5" t="s">
        <v>140</v>
      </c>
      <c r="G198" s="4" t="s">
        <v>25</v>
      </c>
      <c r="H198" s="4" t="s">
        <v>829</v>
      </c>
      <c r="I198" s="4" t="s">
        <v>491</v>
      </c>
      <c r="J198" s="5" t="s">
        <v>497</v>
      </c>
      <c r="K198" s="5" t="s">
        <v>562</v>
      </c>
      <c r="L198" s="5" t="s">
        <v>497</v>
      </c>
      <c r="M198" s="134" t="s">
        <v>406</v>
      </c>
      <c r="N198" s="130"/>
      <c r="O198" s="130"/>
      <c r="P198" s="130"/>
      <c r="Q198" s="134"/>
      <c r="R198" s="4"/>
    </row>
    <row r="199" spans="4:18" x14ac:dyDescent="0.25">
      <c r="D199" s="5" t="s">
        <v>88</v>
      </c>
      <c r="E199" s="4" t="s">
        <v>15</v>
      </c>
      <c r="F199" s="5" t="s">
        <v>94</v>
      </c>
      <c r="G199" s="4" t="s">
        <v>20</v>
      </c>
      <c r="H199" s="4" t="s">
        <v>833</v>
      </c>
      <c r="I199" s="4" t="s">
        <v>529</v>
      </c>
      <c r="J199" s="5" t="s">
        <v>497</v>
      </c>
      <c r="K199" s="5" t="s">
        <v>529</v>
      </c>
      <c r="L199" s="5" t="s">
        <v>497</v>
      </c>
      <c r="M199" s="134" t="s">
        <v>352</v>
      </c>
      <c r="N199" s="130"/>
      <c r="O199" s="130"/>
      <c r="P199" s="130"/>
      <c r="Q199" s="134"/>
      <c r="R199" s="4"/>
    </row>
    <row r="200" spans="4:18" x14ac:dyDescent="0.25">
      <c r="D200" s="5" t="s">
        <v>88</v>
      </c>
      <c r="E200" s="4" t="s">
        <v>15</v>
      </c>
      <c r="F200" s="5" t="s">
        <v>94</v>
      </c>
      <c r="G200" s="4" t="s">
        <v>20</v>
      </c>
      <c r="H200" s="4" t="s">
        <v>833</v>
      </c>
      <c r="I200" s="4" t="s">
        <v>529</v>
      </c>
      <c r="J200" s="5" t="s">
        <v>497</v>
      </c>
      <c r="K200" s="5" t="s">
        <v>529</v>
      </c>
      <c r="L200" s="5" t="s">
        <v>497</v>
      </c>
      <c r="M200" s="134" t="s">
        <v>353</v>
      </c>
      <c r="N200" s="130"/>
      <c r="O200" s="130"/>
      <c r="P200" s="130"/>
      <c r="Q200" s="134"/>
      <c r="R200" s="4"/>
    </row>
    <row r="201" spans="4:18" x14ac:dyDescent="0.25">
      <c r="D201" s="5" t="s">
        <v>88</v>
      </c>
      <c r="E201" s="4" t="s">
        <v>15</v>
      </c>
      <c r="F201" s="5" t="s">
        <v>94</v>
      </c>
      <c r="G201" s="4" t="s">
        <v>20</v>
      </c>
      <c r="H201" s="4" t="s">
        <v>833</v>
      </c>
      <c r="I201" s="4" t="s">
        <v>529</v>
      </c>
      <c r="J201" s="5" t="s">
        <v>497</v>
      </c>
      <c r="K201" s="5" t="s">
        <v>529</v>
      </c>
      <c r="L201" s="5" t="s">
        <v>497</v>
      </c>
      <c r="M201" s="134" t="s">
        <v>354</v>
      </c>
      <c r="N201" s="130"/>
      <c r="O201" s="130"/>
      <c r="P201" s="130"/>
      <c r="Q201" s="134"/>
      <c r="R201" s="4"/>
    </row>
    <row r="202" spans="4:18" x14ac:dyDescent="0.25">
      <c r="D202" s="5" t="s">
        <v>88</v>
      </c>
      <c r="E202" s="4" t="s">
        <v>15</v>
      </c>
      <c r="F202" s="5" t="s">
        <v>94</v>
      </c>
      <c r="G202" s="4" t="s">
        <v>20</v>
      </c>
      <c r="H202" s="4" t="s">
        <v>833</v>
      </c>
      <c r="I202" s="4" t="s">
        <v>529</v>
      </c>
      <c r="J202" s="5" t="s">
        <v>497</v>
      </c>
      <c r="K202" s="5" t="s">
        <v>529</v>
      </c>
      <c r="L202" s="5" t="s">
        <v>497</v>
      </c>
      <c r="M202" s="134" t="s">
        <v>355</v>
      </c>
      <c r="N202" s="130"/>
      <c r="O202" s="130"/>
      <c r="P202" s="130"/>
      <c r="Q202" s="134"/>
      <c r="R202" s="4"/>
    </row>
    <row r="203" spans="4:18" x14ac:dyDescent="0.25">
      <c r="D203" s="5" t="s">
        <v>88</v>
      </c>
      <c r="E203" s="4" t="s">
        <v>15</v>
      </c>
      <c r="F203" s="5" t="s">
        <v>94</v>
      </c>
      <c r="G203" s="4" t="s">
        <v>20</v>
      </c>
      <c r="H203" s="4" t="s">
        <v>833</v>
      </c>
      <c r="I203" s="4" t="s">
        <v>529</v>
      </c>
      <c r="J203" s="5" t="s">
        <v>497</v>
      </c>
      <c r="K203" s="5" t="s">
        <v>529</v>
      </c>
      <c r="L203" s="5" t="s">
        <v>497</v>
      </c>
      <c r="M203" s="134" t="s">
        <v>356</v>
      </c>
      <c r="N203" s="130" t="s">
        <v>84</v>
      </c>
      <c r="O203" s="130"/>
      <c r="P203" s="130"/>
      <c r="Q203" s="134" t="s">
        <v>357</v>
      </c>
      <c r="R203" s="4" t="s">
        <v>358</v>
      </c>
    </row>
    <row r="204" spans="4:18" x14ac:dyDescent="0.25">
      <c r="D204" s="5" t="s">
        <v>88</v>
      </c>
      <c r="E204" s="4" t="s">
        <v>15</v>
      </c>
      <c r="F204" s="5" t="s">
        <v>94</v>
      </c>
      <c r="G204" s="4" t="s">
        <v>20</v>
      </c>
      <c r="H204" s="4" t="s">
        <v>833</v>
      </c>
      <c r="I204" s="4" t="s">
        <v>529</v>
      </c>
      <c r="J204" s="5" t="s">
        <v>497</v>
      </c>
      <c r="K204" s="5" t="s">
        <v>529</v>
      </c>
      <c r="L204" s="5" t="s">
        <v>497</v>
      </c>
      <c r="M204" s="134" t="s">
        <v>359</v>
      </c>
      <c r="N204" s="130"/>
      <c r="O204" s="130"/>
      <c r="P204" s="130"/>
      <c r="Q204" s="134"/>
      <c r="R204" s="4"/>
    </row>
    <row r="205" spans="4:18" x14ac:dyDescent="0.25">
      <c r="D205" s="5" t="s">
        <v>88</v>
      </c>
      <c r="E205" s="4" t="s">
        <v>15</v>
      </c>
      <c r="F205" s="5" t="s">
        <v>94</v>
      </c>
      <c r="G205" s="4" t="s">
        <v>20</v>
      </c>
      <c r="H205" s="4" t="s">
        <v>833</v>
      </c>
      <c r="I205" s="4" t="s">
        <v>529</v>
      </c>
      <c r="J205" s="5" t="s">
        <v>497</v>
      </c>
      <c r="K205" s="5" t="s">
        <v>529</v>
      </c>
      <c r="L205" s="5" t="s">
        <v>497</v>
      </c>
      <c r="M205" s="134" t="s">
        <v>719</v>
      </c>
      <c r="N205" s="130" t="s">
        <v>144</v>
      </c>
      <c r="O205" s="134"/>
      <c r="P205" s="134"/>
      <c r="Q205" s="134" t="s">
        <v>721</v>
      </c>
      <c r="R205" s="4"/>
    </row>
    <row r="206" spans="4:18" x14ac:dyDescent="0.25">
      <c r="D206" s="5" t="s">
        <v>88</v>
      </c>
      <c r="E206" s="4" t="s">
        <v>15</v>
      </c>
      <c r="F206" s="5" t="s">
        <v>152</v>
      </c>
      <c r="G206" s="4" t="s">
        <v>16</v>
      </c>
      <c r="H206" s="4" t="s">
        <v>830</v>
      </c>
      <c r="I206" s="4" t="s">
        <v>17</v>
      </c>
      <c r="J206" s="5" t="s">
        <v>499</v>
      </c>
      <c r="K206" s="5" t="s">
        <v>561</v>
      </c>
      <c r="L206" s="5" t="s">
        <v>499</v>
      </c>
      <c r="M206" s="134" t="s">
        <v>387</v>
      </c>
      <c r="N206" s="130"/>
      <c r="O206" s="130"/>
      <c r="P206" s="130"/>
      <c r="Q206" s="134"/>
      <c r="R206" s="4"/>
    </row>
    <row r="207" spans="4:18" x14ac:dyDescent="0.25">
      <c r="D207" s="5" t="s">
        <v>88</v>
      </c>
      <c r="E207" s="4" t="s">
        <v>15</v>
      </c>
      <c r="F207" s="5" t="s">
        <v>152</v>
      </c>
      <c r="G207" s="4" t="s">
        <v>16</v>
      </c>
      <c r="H207" s="4" t="s">
        <v>830</v>
      </c>
      <c r="I207" s="4" t="s">
        <v>17</v>
      </c>
      <c r="J207" s="5" t="s">
        <v>499</v>
      </c>
      <c r="K207" s="5" t="s">
        <v>561</v>
      </c>
      <c r="L207" s="5" t="s">
        <v>499</v>
      </c>
      <c r="M207" s="134" t="s">
        <v>388</v>
      </c>
      <c r="N207" s="130"/>
      <c r="O207" s="130"/>
      <c r="P207" s="130"/>
      <c r="Q207" s="134"/>
      <c r="R207" s="4"/>
    </row>
    <row r="208" spans="4:18" x14ac:dyDescent="0.25">
      <c r="D208" s="5" t="s">
        <v>88</v>
      </c>
      <c r="E208" s="4" t="s">
        <v>15</v>
      </c>
      <c r="F208" s="5" t="s">
        <v>152</v>
      </c>
      <c r="G208" s="4" t="s">
        <v>16</v>
      </c>
      <c r="H208" s="4" t="s">
        <v>830</v>
      </c>
      <c r="I208" s="4" t="s">
        <v>17</v>
      </c>
      <c r="J208" s="5" t="s">
        <v>499</v>
      </c>
      <c r="K208" s="5" t="s">
        <v>561</v>
      </c>
      <c r="L208" s="5" t="s">
        <v>499</v>
      </c>
      <c r="M208" s="134" t="s">
        <v>389</v>
      </c>
      <c r="N208" s="130"/>
      <c r="O208" s="130"/>
      <c r="P208" s="130"/>
      <c r="Q208" s="134"/>
      <c r="R208" s="4"/>
    </row>
    <row r="209" spans="4:18" x14ac:dyDescent="0.25">
      <c r="D209" s="5" t="s">
        <v>88</v>
      </c>
      <c r="E209" s="4" t="s">
        <v>15</v>
      </c>
      <c r="F209" s="5" t="s">
        <v>152</v>
      </c>
      <c r="G209" s="4" t="s">
        <v>16</v>
      </c>
      <c r="H209" s="4" t="s">
        <v>830</v>
      </c>
      <c r="I209" s="4" t="s">
        <v>17</v>
      </c>
      <c r="J209" s="5" t="s">
        <v>499</v>
      </c>
      <c r="K209" s="5" t="s">
        <v>561</v>
      </c>
      <c r="L209" s="5" t="s">
        <v>499</v>
      </c>
      <c r="M209" s="134" t="s">
        <v>390</v>
      </c>
      <c r="N209" s="130"/>
      <c r="O209" s="130"/>
      <c r="P209" s="130"/>
      <c r="Q209" s="134"/>
      <c r="R209" s="4"/>
    </row>
    <row r="210" spans="4:18" x14ac:dyDescent="0.25">
      <c r="D210" s="5" t="s">
        <v>88</v>
      </c>
      <c r="E210" s="4" t="s">
        <v>15</v>
      </c>
      <c r="F210" s="5" t="s">
        <v>92</v>
      </c>
      <c r="G210" s="4" t="s">
        <v>18</v>
      </c>
      <c r="H210" s="4" t="s">
        <v>831</v>
      </c>
      <c r="I210" s="4" t="s">
        <v>546</v>
      </c>
      <c r="J210" s="5" t="s">
        <v>548</v>
      </c>
      <c r="K210" s="5" t="s">
        <v>528</v>
      </c>
      <c r="L210" s="5" t="s">
        <v>548</v>
      </c>
      <c r="M210" s="134" t="s">
        <v>717</v>
      </c>
      <c r="N210" s="130" t="s">
        <v>144</v>
      </c>
      <c r="O210" s="134"/>
      <c r="P210" s="134"/>
      <c r="Q210" s="134" t="s">
        <v>718</v>
      </c>
      <c r="R210" s="4"/>
    </row>
    <row r="211" spans="4:18" x14ac:dyDescent="0.25">
      <c r="D211" s="5" t="s">
        <v>88</v>
      </c>
      <c r="E211" s="4" t="s">
        <v>15</v>
      </c>
      <c r="F211" s="5" t="s">
        <v>92</v>
      </c>
      <c r="G211" s="4" t="s">
        <v>18</v>
      </c>
      <c r="H211" s="4" t="s">
        <v>831</v>
      </c>
      <c r="I211" s="4" t="s">
        <v>546</v>
      </c>
      <c r="J211" s="5" t="s">
        <v>548</v>
      </c>
      <c r="K211" s="5" t="s">
        <v>528</v>
      </c>
      <c r="L211" s="5" t="s">
        <v>548</v>
      </c>
      <c r="M211" s="134" t="s">
        <v>710</v>
      </c>
      <c r="N211" s="130" t="s">
        <v>70</v>
      </c>
      <c r="O211" s="130" t="s">
        <v>99</v>
      </c>
      <c r="P211" s="130" t="s">
        <v>100</v>
      </c>
      <c r="Q211" s="134" t="s">
        <v>101</v>
      </c>
      <c r="R211" s="4"/>
    </row>
    <row r="212" spans="4:18" x14ac:dyDescent="0.25">
      <c r="D212" s="5" t="s">
        <v>88</v>
      </c>
      <c r="E212" s="4" t="s">
        <v>15</v>
      </c>
      <c r="F212" s="5" t="s">
        <v>92</v>
      </c>
      <c r="G212" s="4" t="s">
        <v>18</v>
      </c>
      <c r="H212" s="4" t="s">
        <v>831</v>
      </c>
      <c r="I212" s="4" t="s">
        <v>546</v>
      </c>
      <c r="J212" s="5" t="s">
        <v>548</v>
      </c>
      <c r="K212" s="5" t="s">
        <v>528</v>
      </c>
      <c r="L212" s="5" t="s">
        <v>548</v>
      </c>
      <c r="M212" s="134" t="s">
        <v>150</v>
      </c>
      <c r="N212" s="130" t="s">
        <v>70</v>
      </c>
      <c r="O212" s="130" t="s">
        <v>149</v>
      </c>
      <c r="P212" s="130" t="s">
        <v>100</v>
      </c>
      <c r="Q212" s="134" t="s">
        <v>711</v>
      </c>
      <c r="R212" s="4"/>
    </row>
    <row r="213" spans="4:18" x14ac:dyDescent="0.25">
      <c r="D213" s="5" t="s">
        <v>88</v>
      </c>
      <c r="E213" s="4" t="s">
        <v>15</v>
      </c>
      <c r="F213" s="5" t="s">
        <v>92</v>
      </c>
      <c r="G213" s="4" t="s">
        <v>18</v>
      </c>
      <c r="H213" s="4" t="s">
        <v>831</v>
      </c>
      <c r="I213" s="4" t="s">
        <v>546</v>
      </c>
      <c r="J213" s="5" t="s">
        <v>548</v>
      </c>
      <c r="K213" s="5" t="s">
        <v>528</v>
      </c>
      <c r="L213" s="5" t="s">
        <v>548</v>
      </c>
      <c r="M213" s="134" t="s">
        <v>135</v>
      </c>
      <c r="N213" s="130"/>
      <c r="O213" s="130"/>
      <c r="P213" s="130"/>
      <c r="Q213" s="134"/>
      <c r="R213" s="4"/>
    </row>
    <row r="214" spans="4:18" x14ac:dyDescent="0.25">
      <c r="D214" s="5" t="s">
        <v>88</v>
      </c>
      <c r="E214" s="4" t="s">
        <v>15</v>
      </c>
      <c r="F214" s="5" t="s">
        <v>92</v>
      </c>
      <c r="G214" s="4" t="s">
        <v>18</v>
      </c>
      <c r="H214" s="4" t="s">
        <v>831</v>
      </c>
      <c r="I214" s="4" t="s">
        <v>546</v>
      </c>
      <c r="J214" s="5" t="s">
        <v>548</v>
      </c>
      <c r="K214" s="5" t="s">
        <v>528</v>
      </c>
      <c r="L214" s="5" t="s">
        <v>548</v>
      </c>
      <c r="M214" s="134" t="s">
        <v>95</v>
      </c>
      <c r="N214" s="130"/>
      <c r="O214" s="130"/>
      <c r="P214" s="130"/>
      <c r="Q214" s="134"/>
      <c r="R214" s="4"/>
    </row>
    <row r="215" spans="4:18" x14ac:dyDescent="0.25">
      <c r="D215" s="5" t="s">
        <v>88</v>
      </c>
      <c r="E215" s="4" t="s">
        <v>15</v>
      </c>
      <c r="F215" s="5" t="s">
        <v>92</v>
      </c>
      <c r="G215" s="4" t="s">
        <v>18</v>
      </c>
      <c r="H215" s="4" t="s">
        <v>831</v>
      </c>
      <c r="I215" s="4" t="s">
        <v>546</v>
      </c>
      <c r="J215" s="5" t="s">
        <v>548</v>
      </c>
      <c r="K215" s="5" t="s">
        <v>528</v>
      </c>
      <c r="L215" s="5" t="s">
        <v>548</v>
      </c>
      <c r="M215" s="134" t="s">
        <v>96</v>
      </c>
      <c r="N215" s="130"/>
      <c r="O215" s="130"/>
      <c r="P215" s="130"/>
      <c r="Q215" s="134"/>
      <c r="R215" s="4"/>
    </row>
    <row r="216" spans="4:18" x14ac:dyDescent="0.25">
      <c r="D216" s="5" t="s">
        <v>88</v>
      </c>
      <c r="E216" s="4" t="s">
        <v>15</v>
      </c>
      <c r="F216" s="5" t="s">
        <v>92</v>
      </c>
      <c r="G216" s="4" t="s">
        <v>18</v>
      </c>
      <c r="H216" s="4" t="s">
        <v>831</v>
      </c>
      <c r="I216" s="4" t="s">
        <v>546</v>
      </c>
      <c r="J216" s="5" t="s">
        <v>548</v>
      </c>
      <c r="K216" s="5" t="s">
        <v>528</v>
      </c>
      <c r="L216" s="5" t="s">
        <v>548</v>
      </c>
      <c r="M216" s="134" t="s">
        <v>97</v>
      </c>
      <c r="N216" s="130"/>
      <c r="O216" s="130"/>
      <c r="P216" s="130"/>
      <c r="Q216" s="134"/>
      <c r="R216" s="4"/>
    </row>
    <row r="217" spans="4:18" x14ac:dyDescent="0.25">
      <c r="D217" s="5" t="s">
        <v>88</v>
      </c>
      <c r="E217" s="4" t="s">
        <v>15</v>
      </c>
      <c r="F217" s="5" t="s">
        <v>92</v>
      </c>
      <c r="G217" s="4" t="s">
        <v>18</v>
      </c>
      <c r="H217" s="4" t="s">
        <v>831</v>
      </c>
      <c r="I217" s="4" t="s">
        <v>546</v>
      </c>
      <c r="J217" s="5" t="s">
        <v>548</v>
      </c>
      <c r="K217" s="5" t="s">
        <v>528</v>
      </c>
      <c r="L217" s="5" t="s">
        <v>548</v>
      </c>
      <c r="M217" s="134" t="s">
        <v>98</v>
      </c>
      <c r="N217" s="130"/>
      <c r="O217" s="130"/>
      <c r="P217" s="130"/>
      <c r="Q217" s="134"/>
      <c r="R217" s="4"/>
    </row>
    <row r="218" spans="4:18" x14ac:dyDescent="0.25">
      <c r="D218" s="5" t="s">
        <v>88</v>
      </c>
      <c r="E218" s="4" t="s">
        <v>15</v>
      </c>
      <c r="F218" s="5" t="s">
        <v>92</v>
      </c>
      <c r="G218" s="4" t="s">
        <v>18</v>
      </c>
      <c r="H218" s="4" t="s">
        <v>831</v>
      </c>
      <c r="I218" s="4" t="s">
        <v>546</v>
      </c>
      <c r="J218" s="5" t="s">
        <v>548</v>
      </c>
      <c r="K218" s="5" t="s">
        <v>528</v>
      </c>
      <c r="L218" s="5" t="s">
        <v>548</v>
      </c>
      <c r="M218" s="134" t="s">
        <v>91</v>
      </c>
      <c r="N218" s="130"/>
      <c r="O218" s="130"/>
      <c r="P218" s="130"/>
      <c r="Q218" s="134"/>
      <c r="R218" s="4"/>
    </row>
    <row r="219" spans="4:18" x14ac:dyDescent="0.25">
      <c r="D219" s="5" t="s">
        <v>88</v>
      </c>
      <c r="E219" s="4" t="s">
        <v>15</v>
      </c>
      <c r="F219" s="5" t="s">
        <v>92</v>
      </c>
      <c r="G219" s="4" t="s">
        <v>18</v>
      </c>
      <c r="H219" s="4" t="s">
        <v>831</v>
      </c>
      <c r="I219" s="4" t="s">
        <v>546</v>
      </c>
      <c r="J219" s="5" t="s">
        <v>548</v>
      </c>
      <c r="K219" s="5" t="s">
        <v>528</v>
      </c>
      <c r="L219" s="5" t="s">
        <v>548</v>
      </c>
      <c r="M219" s="134" t="s">
        <v>93</v>
      </c>
      <c r="N219" s="130"/>
      <c r="O219" s="130"/>
      <c r="P219" s="130"/>
      <c r="Q219" s="134"/>
      <c r="R219" s="4"/>
    </row>
    <row r="220" spans="4:18" x14ac:dyDescent="0.25">
      <c r="D220" s="5" t="s">
        <v>88</v>
      </c>
      <c r="E220" s="4" t="s">
        <v>15</v>
      </c>
      <c r="F220" s="5" t="s">
        <v>92</v>
      </c>
      <c r="G220" s="4" t="s">
        <v>18</v>
      </c>
      <c r="H220" s="4" t="s">
        <v>831</v>
      </c>
      <c r="I220" s="4" t="s">
        <v>546</v>
      </c>
      <c r="J220" s="5" t="s">
        <v>548</v>
      </c>
      <c r="K220" s="5" t="s">
        <v>528</v>
      </c>
      <c r="L220" s="5" t="s">
        <v>548</v>
      </c>
      <c r="M220" s="134" t="s">
        <v>807</v>
      </c>
      <c r="N220" s="130" t="s">
        <v>84</v>
      </c>
      <c r="O220" s="130"/>
      <c r="P220" s="130"/>
      <c r="Q220" s="134" t="s">
        <v>659</v>
      </c>
      <c r="R220" s="4" t="s">
        <v>151</v>
      </c>
    </row>
    <row r="221" spans="4:18" x14ac:dyDescent="0.25">
      <c r="D221" s="5" t="s">
        <v>88</v>
      </c>
      <c r="E221" s="4" t="s">
        <v>15</v>
      </c>
      <c r="F221" s="5" t="s">
        <v>89</v>
      </c>
      <c r="G221" s="4" t="s">
        <v>18</v>
      </c>
      <c r="H221" s="4" t="s">
        <v>831</v>
      </c>
      <c r="I221" s="4" t="s">
        <v>546</v>
      </c>
      <c r="J221" s="5" t="s">
        <v>548</v>
      </c>
      <c r="K221" s="5" t="s">
        <v>528</v>
      </c>
      <c r="L221" s="5" t="s">
        <v>548</v>
      </c>
      <c r="M221" s="134" t="s">
        <v>350</v>
      </c>
      <c r="N221" s="130"/>
      <c r="O221" s="130"/>
      <c r="P221" s="130"/>
      <c r="Q221" s="134"/>
      <c r="R221" s="4"/>
    </row>
    <row r="222" spans="4:18" x14ac:dyDescent="0.25">
      <c r="D222" s="5" t="s">
        <v>88</v>
      </c>
      <c r="E222" s="4" t="s">
        <v>15</v>
      </c>
      <c r="F222" s="5" t="s">
        <v>89</v>
      </c>
      <c r="G222" s="4" t="s">
        <v>18</v>
      </c>
      <c r="H222" s="4" t="s">
        <v>831</v>
      </c>
      <c r="I222" s="4" t="s">
        <v>546</v>
      </c>
      <c r="J222" s="5" t="s">
        <v>548</v>
      </c>
      <c r="K222" s="5" t="s">
        <v>528</v>
      </c>
      <c r="L222" s="5" t="s">
        <v>548</v>
      </c>
      <c r="M222" s="134" t="s">
        <v>347</v>
      </c>
      <c r="N222" s="130"/>
      <c r="O222" s="130"/>
      <c r="P222" s="130"/>
      <c r="Q222" s="134"/>
      <c r="R222" s="4"/>
    </row>
    <row r="223" spans="4:18" x14ac:dyDescent="0.25">
      <c r="D223" s="5" t="s">
        <v>88</v>
      </c>
      <c r="E223" s="4" t="s">
        <v>15</v>
      </c>
      <c r="F223" s="5" t="s">
        <v>92</v>
      </c>
      <c r="G223" s="4" t="s">
        <v>18</v>
      </c>
      <c r="H223" s="4" t="s">
        <v>831</v>
      </c>
      <c r="I223" s="4" t="s">
        <v>546</v>
      </c>
      <c r="J223" s="5" t="s">
        <v>548</v>
      </c>
      <c r="K223" s="5" t="s">
        <v>528</v>
      </c>
      <c r="L223" s="5" t="s">
        <v>548</v>
      </c>
      <c r="M223" s="134" t="s">
        <v>720</v>
      </c>
      <c r="N223" s="130" t="s">
        <v>144</v>
      </c>
      <c r="O223" s="134"/>
      <c r="P223" s="134"/>
      <c r="Q223" s="134" t="s">
        <v>722</v>
      </c>
      <c r="R223" s="4"/>
    </row>
    <row r="224" spans="4:18" x14ac:dyDescent="0.25">
      <c r="D224" s="5" t="s">
        <v>88</v>
      </c>
      <c r="E224" s="4" t="s">
        <v>15</v>
      </c>
      <c r="F224" s="5" t="s">
        <v>89</v>
      </c>
      <c r="G224" s="4" t="s">
        <v>19</v>
      </c>
      <c r="H224" s="4" t="s">
        <v>834</v>
      </c>
      <c r="I224" s="4" t="s">
        <v>529</v>
      </c>
      <c r="J224" s="5" t="s">
        <v>497</v>
      </c>
      <c r="K224" s="5" t="s">
        <v>529</v>
      </c>
      <c r="L224" s="5" t="s">
        <v>497</v>
      </c>
      <c r="M224" s="134" t="s">
        <v>346</v>
      </c>
      <c r="N224" s="130"/>
      <c r="O224" s="130"/>
      <c r="P224" s="130"/>
      <c r="Q224" s="134"/>
      <c r="R224" s="4"/>
    </row>
    <row r="225" spans="4:18" x14ac:dyDescent="0.25">
      <c r="D225" s="5" t="s">
        <v>88</v>
      </c>
      <c r="E225" s="4" t="s">
        <v>15</v>
      </c>
      <c r="F225" s="5" t="s">
        <v>89</v>
      </c>
      <c r="G225" s="4" t="s">
        <v>19</v>
      </c>
      <c r="H225" s="4" t="s">
        <v>834</v>
      </c>
      <c r="I225" s="4" t="s">
        <v>529</v>
      </c>
      <c r="J225" s="5" t="s">
        <v>497</v>
      </c>
      <c r="K225" s="5" t="s">
        <v>529</v>
      </c>
      <c r="L225" s="5" t="s">
        <v>497</v>
      </c>
      <c r="M225" s="134" t="s">
        <v>349</v>
      </c>
      <c r="N225" s="130"/>
      <c r="O225" s="130"/>
      <c r="P225" s="130"/>
      <c r="Q225" s="134"/>
      <c r="R225" s="4"/>
    </row>
    <row r="226" spans="4:18" x14ac:dyDescent="0.25">
      <c r="D226" s="5" t="s">
        <v>88</v>
      </c>
      <c r="E226" s="4" t="s">
        <v>15</v>
      </c>
      <c r="F226" s="5" t="s">
        <v>89</v>
      </c>
      <c r="G226" s="4" t="s">
        <v>19</v>
      </c>
      <c r="H226" s="4" t="s">
        <v>834</v>
      </c>
      <c r="I226" s="4" t="s">
        <v>529</v>
      </c>
      <c r="J226" s="5" t="s">
        <v>497</v>
      </c>
      <c r="K226" s="5" t="s">
        <v>529</v>
      </c>
      <c r="L226" s="5" t="s">
        <v>497</v>
      </c>
      <c r="M226" s="134" t="s">
        <v>348</v>
      </c>
      <c r="N226" s="130"/>
      <c r="O226" s="130"/>
      <c r="P226" s="130"/>
      <c r="Q226" s="134"/>
      <c r="R226" s="4"/>
    </row>
    <row r="227" spans="4:18" x14ac:dyDescent="0.25">
      <c r="D227" s="136" t="s">
        <v>88</v>
      </c>
      <c r="E227" s="110" t="s">
        <v>15</v>
      </c>
      <c r="F227" s="136" t="s">
        <v>89</v>
      </c>
      <c r="G227" s="110" t="s">
        <v>19</v>
      </c>
      <c r="H227" s="4" t="s">
        <v>832</v>
      </c>
      <c r="I227" s="4" t="s">
        <v>546</v>
      </c>
      <c r="J227" s="5" t="s">
        <v>548</v>
      </c>
      <c r="K227" s="5" t="s">
        <v>528</v>
      </c>
      <c r="L227" s="5" t="s">
        <v>548</v>
      </c>
      <c r="M227" s="134" t="s">
        <v>799</v>
      </c>
      <c r="N227" s="130" t="s">
        <v>661</v>
      </c>
      <c r="O227" s="130"/>
      <c r="P227" s="130"/>
      <c r="Q227" s="134" t="s">
        <v>794</v>
      </c>
      <c r="R227" s="110"/>
    </row>
    <row r="228" spans="4:18" s="114" customFormat="1" x14ac:dyDescent="0.25">
      <c r="D228" s="130" t="s">
        <v>88</v>
      </c>
      <c r="E228" s="4" t="s">
        <v>15</v>
      </c>
      <c r="F228" s="130" t="s">
        <v>89</v>
      </c>
      <c r="G228" s="4" t="s">
        <v>19</v>
      </c>
      <c r="H228" s="4" t="s">
        <v>832</v>
      </c>
      <c r="I228" s="4" t="s">
        <v>546</v>
      </c>
      <c r="J228" s="5" t="s">
        <v>548</v>
      </c>
      <c r="K228" s="5" t="s">
        <v>528</v>
      </c>
      <c r="L228" s="5" t="s">
        <v>548</v>
      </c>
      <c r="M228" s="134" t="s">
        <v>153</v>
      </c>
      <c r="N228" s="130"/>
      <c r="O228" s="130"/>
      <c r="P228" s="130"/>
      <c r="Q228" s="134"/>
      <c r="R228" s="4"/>
    </row>
    <row r="229" spans="4:18" x14ac:dyDescent="0.25">
      <c r="D229" s="5" t="s">
        <v>88</v>
      </c>
      <c r="E229" s="4" t="s">
        <v>15</v>
      </c>
      <c r="F229" s="5" t="s">
        <v>89</v>
      </c>
      <c r="G229" s="4" t="s">
        <v>19</v>
      </c>
      <c r="H229" s="4" t="s">
        <v>832</v>
      </c>
      <c r="I229" s="4" t="s">
        <v>546</v>
      </c>
      <c r="J229" s="5" t="s">
        <v>548</v>
      </c>
      <c r="K229" s="5" t="s">
        <v>528</v>
      </c>
      <c r="L229" s="5" t="s">
        <v>548</v>
      </c>
      <c r="M229" s="134" t="s">
        <v>345</v>
      </c>
      <c r="N229" s="130"/>
      <c r="O229" s="130"/>
      <c r="P229" s="130"/>
      <c r="Q229" s="134"/>
      <c r="R229" s="4"/>
    </row>
    <row r="230" spans="4:18" x14ac:dyDescent="0.25">
      <c r="D230" s="5" t="s">
        <v>102</v>
      </c>
      <c r="E230" s="4" t="s">
        <v>10</v>
      </c>
      <c r="F230" s="5" t="s">
        <v>103</v>
      </c>
      <c r="G230" s="4" t="s">
        <v>11</v>
      </c>
      <c r="H230" s="4" t="s">
        <v>836</v>
      </c>
      <c r="I230" s="4" t="s">
        <v>526</v>
      </c>
      <c r="J230" s="5" t="s">
        <v>548</v>
      </c>
      <c r="K230" s="5" t="s">
        <v>559</v>
      </c>
      <c r="L230" s="5" t="s">
        <v>548</v>
      </c>
      <c r="M230" s="134" t="s">
        <v>106</v>
      </c>
      <c r="N230" s="130"/>
      <c r="O230" s="130"/>
      <c r="P230" s="130"/>
      <c r="Q230" s="134"/>
      <c r="R230" s="4"/>
    </row>
    <row r="231" spans="4:18" x14ac:dyDescent="0.25">
      <c r="D231" s="5" t="s">
        <v>102</v>
      </c>
      <c r="E231" s="4" t="s">
        <v>10</v>
      </c>
      <c r="F231" s="5" t="s">
        <v>103</v>
      </c>
      <c r="G231" s="4" t="s">
        <v>11</v>
      </c>
      <c r="H231" s="4" t="s">
        <v>836</v>
      </c>
      <c r="I231" s="4" t="s">
        <v>526</v>
      </c>
      <c r="J231" s="5" t="s">
        <v>548</v>
      </c>
      <c r="K231" s="130" t="s">
        <v>559</v>
      </c>
      <c r="L231" s="130" t="s">
        <v>548</v>
      </c>
      <c r="M231" s="134" t="s">
        <v>107</v>
      </c>
      <c r="N231" s="130"/>
      <c r="O231" s="130"/>
      <c r="P231" s="130"/>
      <c r="Q231" s="134"/>
      <c r="R231" s="4"/>
    </row>
    <row r="232" spans="4:18" x14ac:dyDescent="0.25">
      <c r="D232" s="5" t="s">
        <v>102</v>
      </c>
      <c r="E232" s="4" t="s">
        <v>10</v>
      </c>
      <c r="F232" s="5" t="s">
        <v>103</v>
      </c>
      <c r="G232" s="12" t="s">
        <v>11</v>
      </c>
      <c r="H232" s="4" t="s">
        <v>836</v>
      </c>
      <c r="I232" s="4" t="s">
        <v>526</v>
      </c>
      <c r="J232" s="130" t="s">
        <v>548</v>
      </c>
      <c r="K232" s="130" t="s">
        <v>559</v>
      </c>
      <c r="L232" s="130" t="s">
        <v>548</v>
      </c>
      <c r="M232" s="134" t="s">
        <v>112</v>
      </c>
      <c r="N232" s="130"/>
      <c r="O232" s="130"/>
      <c r="P232" s="130"/>
      <c r="Q232" s="134"/>
      <c r="R232" s="4"/>
    </row>
    <row r="233" spans="4:18" x14ac:dyDescent="0.25">
      <c r="D233" s="5" t="s">
        <v>102</v>
      </c>
      <c r="E233" s="4" t="s">
        <v>10</v>
      </c>
      <c r="F233" s="5" t="s">
        <v>103</v>
      </c>
      <c r="G233" s="12" t="s">
        <v>11</v>
      </c>
      <c r="H233" s="4" t="s">
        <v>836</v>
      </c>
      <c r="I233" s="4" t="s">
        <v>526</v>
      </c>
      <c r="J233" s="130" t="s">
        <v>548</v>
      </c>
      <c r="K233" s="130" t="s">
        <v>559</v>
      </c>
      <c r="L233" s="130" t="s">
        <v>548</v>
      </c>
      <c r="M233" s="134" t="s">
        <v>113</v>
      </c>
      <c r="N233" s="130"/>
      <c r="O233" s="130"/>
      <c r="P233" s="130"/>
      <c r="Q233" s="134"/>
      <c r="R233" s="4"/>
    </row>
    <row r="234" spans="4:18" x14ac:dyDescent="0.25">
      <c r="D234" s="5" t="s">
        <v>102</v>
      </c>
      <c r="E234" s="4" t="s">
        <v>10</v>
      </c>
      <c r="F234" s="5" t="s">
        <v>103</v>
      </c>
      <c r="G234" s="4" t="s">
        <v>11</v>
      </c>
      <c r="H234" s="4" t="s">
        <v>836</v>
      </c>
      <c r="I234" s="4" t="s">
        <v>526</v>
      </c>
      <c r="J234" s="5" t="s">
        <v>548</v>
      </c>
      <c r="K234" s="130" t="s">
        <v>559</v>
      </c>
      <c r="L234" s="130" t="s">
        <v>548</v>
      </c>
      <c r="M234" s="134" t="s">
        <v>118</v>
      </c>
      <c r="N234" s="130" t="s">
        <v>70</v>
      </c>
      <c r="O234" s="130" t="s">
        <v>117</v>
      </c>
      <c r="P234" s="130" t="s">
        <v>119</v>
      </c>
      <c r="Q234" s="134" t="s">
        <v>120</v>
      </c>
      <c r="R234" s="4"/>
    </row>
    <row r="235" spans="4:18" x14ac:dyDescent="0.25">
      <c r="D235" s="5" t="s">
        <v>102</v>
      </c>
      <c r="E235" s="4" t="s">
        <v>10</v>
      </c>
      <c r="F235" s="5" t="s">
        <v>103</v>
      </c>
      <c r="G235" s="4" t="s">
        <v>11</v>
      </c>
      <c r="H235" s="4" t="s">
        <v>836</v>
      </c>
      <c r="I235" s="4" t="s">
        <v>526</v>
      </c>
      <c r="J235" s="5" t="s">
        <v>548</v>
      </c>
      <c r="K235" s="130" t="s">
        <v>559</v>
      </c>
      <c r="L235" s="130" t="s">
        <v>548</v>
      </c>
      <c r="M235" s="134" t="s">
        <v>122</v>
      </c>
      <c r="N235" s="130" t="s">
        <v>70</v>
      </c>
      <c r="O235" s="130" t="s">
        <v>121</v>
      </c>
      <c r="P235" s="130" t="s">
        <v>119</v>
      </c>
      <c r="Q235" s="134" t="s">
        <v>120</v>
      </c>
      <c r="R235" s="4"/>
    </row>
    <row r="236" spans="4:18" x14ac:dyDescent="0.25">
      <c r="D236" s="5" t="s">
        <v>102</v>
      </c>
      <c r="E236" s="4" t="s">
        <v>10</v>
      </c>
      <c r="F236" s="5" t="s">
        <v>103</v>
      </c>
      <c r="G236" s="4" t="s">
        <v>11</v>
      </c>
      <c r="H236" s="4" t="s">
        <v>836</v>
      </c>
      <c r="I236" s="4" t="s">
        <v>526</v>
      </c>
      <c r="J236" s="5" t="s">
        <v>548</v>
      </c>
      <c r="K236" s="130" t="s">
        <v>559</v>
      </c>
      <c r="L236" s="130" t="s">
        <v>548</v>
      </c>
      <c r="M236" s="134" t="s">
        <v>124</v>
      </c>
      <c r="N236" s="130" t="s">
        <v>70</v>
      </c>
      <c r="O236" s="130" t="s">
        <v>123</v>
      </c>
      <c r="P236" s="130" t="s">
        <v>119</v>
      </c>
      <c r="Q236" s="134" t="s">
        <v>120</v>
      </c>
      <c r="R236" s="4"/>
    </row>
    <row r="237" spans="4:18" x14ac:dyDescent="0.25">
      <c r="D237" s="5" t="s">
        <v>102</v>
      </c>
      <c r="E237" s="4" t="s">
        <v>10</v>
      </c>
      <c r="F237" s="5" t="s">
        <v>103</v>
      </c>
      <c r="G237" s="4" t="s">
        <v>11</v>
      </c>
      <c r="H237" s="4" t="s">
        <v>836</v>
      </c>
      <c r="I237" s="4" t="s">
        <v>526</v>
      </c>
      <c r="J237" s="5" t="s">
        <v>548</v>
      </c>
      <c r="K237" s="130" t="s">
        <v>559</v>
      </c>
      <c r="L237" s="130" t="s">
        <v>548</v>
      </c>
      <c r="M237" s="134" t="s">
        <v>126</v>
      </c>
      <c r="N237" s="130" t="s">
        <v>70</v>
      </c>
      <c r="O237" s="130" t="s">
        <v>125</v>
      </c>
      <c r="P237" s="130" t="s">
        <v>119</v>
      </c>
      <c r="Q237" s="134" t="s">
        <v>120</v>
      </c>
      <c r="R237" s="4"/>
    </row>
    <row r="238" spans="4:18" x14ac:dyDescent="0.25">
      <c r="D238" s="5" t="s">
        <v>102</v>
      </c>
      <c r="E238" s="4" t="s">
        <v>10</v>
      </c>
      <c r="F238" s="5" t="s">
        <v>103</v>
      </c>
      <c r="G238" s="4" t="s">
        <v>11</v>
      </c>
      <c r="H238" s="4" t="s">
        <v>836</v>
      </c>
      <c r="I238" s="4" t="s">
        <v>526</v>
      </c>
      <c r="J238" s="5" t="s">
        <v>548</v>
      </c>
      <c r="K238" s="130" t="s">
        <v>559</v>
      </c>
      <c r="L238" s="130" t="s">
        <v>548</v>
      </c>
      <c r="M238" s="134" t="s">
        <v>496</v>
      </c>
      <c r="N238" s="130" t="s">
        <v>144</v>
      </c>
      <c r="O238" s="134"/>
      <c r="P238" s="134"/>
      <c r="Q238" s="134" t="s">
        <v>713</v>
      </c>
      <c r="R238" s="4"/>
    </row>
    <row r="239" spans="4:18" x14ac:dyDescent="0.25">
      <c r="D239" s="136" t="s">
        <v>102</v>
      </c>
      <c r="E239" s="110" t="s">
        <v>10</v>
      </c>
      <c r="F239" s="136" t="s">
        <v>103</v>
      </c>
      <c r="G239" s="110" t="s">
        <v>11</v>
      </c>
      <c r="H239" s="115" t="s">
        <v>835</v>
      </c>
      <c r="I239" s="123" t="s">
        <v>527</v>
      </c>
      <c r="J239" s="136" t="s">
        <v>548</v>
      </c>
      <c r="K239" s="136" t="s">
        <v>559</v>
      </c>
      <c r="L239" s="136" t="s">
        <v>548</v>
      </c>
      <c r="M239" s="134" t="s">
        <v>793</v>
      </c>
      <c r="N239" s="130" t="s">
        <v>661</v>
      </c>
      <c r="O239" s="130"/>
      <c r="P239" s="130"/>
      <c r="Q239" s="134" t="s">
        <v>798</v>
      </c>
      <c r="R239" s="110"/>
    </row>
    <row r="240" spans="4:18" x14ac:dyDescent="0.25">
      <c r="D240" s="5" t="s">
        <v>102</v>
      </c>
      <c r="E240" s="4" t="s">
        <v>10</v>
      </c>
      <c r="F240" s="5" t="s">
        <v>103</v>
      </c>
      <c r="G240" s="4" t="s">
        <v>11</v>
      </c>
      <c r="H240" s="4" t="s">
        <v>835</v>
      </c>
      <c r="I240" s="4" t="s">
        <v>527</v>
      </c>
      <c r="J240" s="5" t="s">
        <v>548</v>
      </c>
      <c r="K240" s="130" t="s">
        <v>559</v>
      </c>
      <c r="L240" s="130" t="s">
        <v>548</v>
      </c>
      <c r="M240" s="134" t="s">
        <v>104</v>
      </c>
      <c r="N240" s="130"/>
      <c r="O240" s="130"/>
      <c r="P240" s="130"/>
      <c r="Q240" s="134"/>
      <c r="R240" s="4"/>
    </row>
    <row r="241" spans="4:18" x14ac:dyDescent="0.25">
      <c r="D241" s="5" t="s">
        <v>102</v>
      </c>
      <c r="E241" s="4" t="s">
        <v>10</v>
      </c>
      <c r="F241" s="5" t="s">
        <v>103</v>
      </c>
      <c r="G241" s="4" t="s">
        <v>11</v>
      </c>
      <c r="H241" s="4" t="s">
        <v>835</v>
      </c>
      <c r="I241" s="4" t="s">
        <v>527</v>
      </c>
      <c r="J241" s="5" t="s">
        <v>548</v>
      </c>
      <c r="K241" s="130" t="s">
        <v>559</v>
      </c>
      <c r="L241" s="130" t="s">
        <v>548</v>
      </c>
      <c r="M241" s="134" t="s">
        <v>105</v>
      </c>
      <c r="N241" s="130"/>
      <c r="O241" s="130"/>
      <c r="P241" s="130"/>
      <c r="Q241" s="134"/>
      <c r="R241" s="4"/>
    </row>
    <row r="242" spans="4:18" x14ac:dyDescent="0.25">
      <c r="D242" s="5" t="s">
        <v>102</v>
      </c>
      <c r="E242" s="4" t="s">
        <v>10</v>
      </c>
      <c r="F242" s="5" t="s">
        <v>103</v>
      </c>
      <c r="G242" s="4" t="s">
        <v>11</v>
      </c>
      <c r="H242" s="4" t="s">
        <v>835</v>
      </c>
      <c r="I242" s="4" t="s">
        <v>527</v>
      </c>
      <c r="J242" s="5" t="s">
        <v>548</v>
      </c>
      <c r="K242" s="130" t="s">
        <v>559</v>
      </c>
      <c r="L242" s="130" t="s">
        <v>548</v>
      </c>
      <c r="M242" s="134" t="s">
        <v>108</v>
      </c>
      <c r="N242" s="130"/>
      <c r="O242" s="130"/>
      <c r="P242" s="130"/>
      <c r="Q242" s="134"/>
      <c r="R242" s="4"/>
    </row>
    <row r="243" spans="4:18" x14ac:dyDescent="0.25">
      <c r="D243" s="5" t="s">
        <v>102</v>
      </c>
      <c r="E243" s="4" t="s">
        <v>10</v>
      </c>
      <c r="F243" s="5" t="s">
        <v>103</v>
      </c>
      <c r="G243" s="4" t="s">
        <v>11</v>
      </c>
      <c r="H243" s="4" t="s">
        <v>835</v>
      </c>
      <c r="I243" s="4" t="s">
        <v>527</v>
      </c>
      <c r="J243" s="5" t="s">
        <v>548</v>
      </c>
      <c r="K243" s="130" t="s">
        <v>559</v>
      </c>
      <c r="L243" s="130" t="s">
        <v>548</v>
      </c>
      <c r="M243" s="134" t="s">
        <v>109</v>
      </c>
      <c r="N243" s="130"/>
      <c r="O243" s="130"/>
      <c r="P243" s="130"/>
      <c r="Q243" s="134"/>
      <c r="R243" s="4"/>
    </row>
    <row r="244" spans="4:18" x14ac:dyDescent="0.25">
      <c r="D244" s="5" t="s">
        <v>102</v>
      </c>
      <c r="E244" s="4" t="s">
        <v>10</v>
      </c>
      <c r="F244" s="5" t="s">
        <v>103</v>
      </c>
      <c r="G244" s="12" t="s">
        <v>11</v>
      </c>
      <c r="H244" s="4" t="s">
        <v>835</v>
      </c>
      <c r="I244" s="4" t="s">
        <v>527</v>
      </c>
      <c r="J244" s="130" t="s">
        <v>548</v>
      </c>
      <c r="K244" s="130" t="s">
        <v>559</v>
      </c>
      <c r="L244" s="130" t="s">
        <v>548</v>
      </c>
      <c r="M244" s="134" t="s">
        <v>110</v>
      </c>
      <c r="N244" s="130"/>
      <c r="O244" s="130"/>
      <c r="P244" s="130"/>
      <c r="Q244" s="134"/>
      <c r="R244" s="4"/>
    </row>
    <row r="245" spans="4:18" x14ac:dyDescent="0.25">
      <c r="D245" s="5" t="s">
        <v>102</v>
      </c>
      <c r="E245" s="4" t="s">
        <v>10</v>
      </c>
      <c r="F245" s="5" t="s">
        <v>103</v>
      </c>
      <c r="G245" s="12" t="s">
        <v>11</v>
      </c>
      <c r="H245" s="4" t="s">
        <v>835</v>
      </c>
      <c r="I245" s="4" t="s">
        <v>527</v>
      </c>
      <c r="J245" s="5" t="s">
        <v>548</v>
      </c>
      <c r="K245" s="130" t="s">
        <v>559</v>
      </c>
      <c r="L245" s="130" t="s">
        <v>548</v>
      </c>
      <c r="M245" s="134" t="s">
        <v>111</v>
      </c>
      <c r="N245" s="130"/>
      <c r="O245" s="130"/>
      <c r="P245" s="130"/>
      <c r="Q245" s="134"/>
      <c r="R245" s="4"/>
    </row>
    <row r="246" spans="4:18" x14ac:dyDescent="0.25">
      <c r="D246" s="5" t="s">
        <v>102</v>
      </c>
      <c r="E246" s="4" t="s">
        <v>10</v>
      </c>
      <c r="F246" s="5" t="s">
        <v>103</v>
      </c>
      <c r="G246" s="12" t="s">
        <v>11</v>
      </c>
      <c r="H246" s="4" t="s">
        <v>835</v>
      </c>
      <c r="I246" s="4" t="s">
        <v>527</v>
      </c>
      <c r="J246" s="5" t="s">
        <v>548</v>
      </c>
      <c r="K246" s="130" t="s">
        <v>559</v>
      </c>
      <c r="L246" s="130" t="s">
        <v>548</v>
      </c>
      <c r="M246" s="134" t="s">
        <v>114</v>
      </c>
      <c r="N246" s="130"/>
      <c r="O246" s="130"/>
      <c r="P246" s="130"/>
      <c r="Q246" s="134"/>
      <c r="R246" s="4"/>
    </row>
    <row r="247" spans="4:18" x14ac:dyDescent="0.25">
      <c r="D247" s="5" t="s">
        <v>102</v>
      </c>
      <c r="E247" s="4" t="s">
        <v>10</v>
      </c>
      <c r="F247" s="5" t="s">
        <v>103</v>
      </c>
      <c r="G247" s="12" t="s">
        <v>11</v>
      </c>
      <c r="H247" s="4" t="s">
        <v>835</v>
      </c>
      <c r="I247" s="4" t="s">
        <v>527</v>
      </c>
      <c r="J247" s="5" t="s">
        <v>548</v>
      </c>
      <c r="K247" s="130" t="s">
        <v>559</v>
      </c>
      <c r="L247" s="130" t="s">
        <v>548</v>
      </c>
      <c r="M247" s="134" t="s">
        <v>115</v>
      </c>
      <c r="N247" s="130"/>
      <c r="O247" s="130"/>
      <c r="P247" s="130"/>
      <c r="Q247" s="134"/>
      <c r="R247" s="4"/>
    </row>
    <row r="248" spans="4:18" s="114" customFormat="1" x14ac:dyDescent="0.25">
      <c r="D248" s="130" t="s">
        <v>102</v>
      </c>
      <c r="E248" s="4" t="s">
        <v>10</v>
      </c>
      <c r="F248" s="130" t="s">
        <v>103</v>
      </c>
      <c r="G248" s="4" t="s">
        <v>11</v>
      </c>
      <c r="H248" s="4" t="s">
        <v>835</v>
      </c>
      <c r="I248" s="4" t="s">
        <v>527</v>
      </c>
      <c r="J248" s="130" t="s">
        <v>548</v>
      </c>
      <c r="K248" s="130" t="s">
        <v>559</v>
      </c>
      <c r="L248" s="130" t="s">
        <v>548</v>
      </c>
      <c r="M248" s="134" t="s">
        <v>116</v>
      </c>
      <c r="N248" s="130"/>
      <c r="O248" s="130"/>
      <c r="P248" s="130"/>
      <c r="Q248" s="134"/>
      <c r="R248" s="4"/>
    </row>
    <row r="249" spans="4:18" x14ac:dyDescent="0.25">
      <c r="D249" s="136" t="s">
        <v>102</v>
      </c>
      <c r="E249" s="110" t="s">
        <v>10</v>
      </c>
      <c r="F249" s="136" t="s">
        <v>103</v>
      </c>
      <c r="G249" s="110" t="s">
        <v>11</v>
      </c>
      <c r="H249" s="123" t="s">
        <v>835</v>
      </c>
      <c r="I249" s="123" t="s">
        <v>527</v>
      </c>
      <c r="J249" s="136" t="s">
        <v>548</v>
      </c>
      <c r="K249" s="136" t="s">
        <v>559</v>
      </c>
      <c r="L249" s="136" t="s">
        <v>548</v>
      </c>
      <c r="M249" s="112" t="s">
        <v>793</v>
      </c>
      <c r="N249" s="136" t="s">
        <v>661</v>
      </c>
      <c r="O249" s="136"/>
      <c r="P249" s="136"/>
      <c r="Q249" s="112" t="s">
        <v>796</v>
      </c>
      <c r="R249" s="110"/>
    </row>
    <row r="250" spans="4:18" s="114" customFormat="1" x14ac:dyDescent="0.25">
      <c r="D250" s="109" t="s">
        <v>102</v>
      </c>
      <c r="E250" s="110" t="s">
        <v>10</v>
      </c>
      <c r="F250" s="109" t="s">
        <v>255</v>
      </c>
      <c r="G250" s="111" t="s">
        <v>256</v>
      </c>
      <c r="H250" s="110" t="s">
        <v>855</v>
      </c>
      <c r="I250" s="122" t="s">
        <v>257</v>
      </c>
      <c r="J250" s="116" t="s">
        <v>497</v>
      </c>
      <c r="K250" s="116" t="s">
        <v>257</v>
      </c>
      <c r="L250" s="116" t="s">
        <v>497</v>
      </c>
      <c r="M250" s="134" t="s">
        <v>663</v>
      </c>
      <c r="N250" s="130" t="s">
        <v>661</v>
      </c>
      <c r="O250" s="130"/>
      <c r="P250" s="130"/>
      <c r="Q250" s="134" t="s">
        <v>664</v>
      </c>
      <c r="R250" s="110"/>
    </row>
    <row r="251" spans="4:18" x14ac:dyDescent="0.25">
      <c r="D251" s="5" t="s">
        <v>102</v>
      </c>
      <c r="E251" s="4" t="s">
        <v>10</v>
      </c>
      <c r="F251" s="5" t="s">
        <v>255</v>
      </c>
      <c r="G251" s="12" t="s">
        <v>256</v>
      </c>
      <c r="H251" s="110" t="s">
        <v>855</v>
      </c>
      <c r="I251" s="12" t="s">
        <v>257</v>
      </c>
      <c r="J251" s="21" t="s">
        <v>497</v>
      </c>
      <c r="K251" s="21" t="s">
        <v>257</v>
      </c>
      <c r="L251" s="21" t="s">
        <v>497</v>
      </c>
      <c r="M251" s="134" t="s">
        <v>258</v>
      </c>
      <c r="N251" s="130"/>
      <c r="O251" s="130"/>
      <c r="P251" s="130"/>
      <c r="Q251" s="134"/>
      <c r="R251" s="4"/>
    </row>
    <row r="252" spans="4:18" x14ac:dyDescent="0.25">
      <c r="D252" s="5" t="s">
        <v>102</v>
      </c>
      <c r="E252" s="4" t="s">
        <v>10</v>
      </c>
      <c r="F252" s="5" t="s">
        <v>255</v>
      </c>
      <c r="G252" s="12" t="s">
        <v>256</v>
      </c>
      <c r="H252" s="110" t="s">
        <v>855</v>
      </c>
      <c r="I252" s="12" t="s">
        <v>257</v>
      </c>
      <c r="J252" s="21" t="s">
        <v>497</v>
      </c>
      <c r="K252" s="21" t="s">
        <v>257</v>
      </c>
      <c r="L252" s="21" t="s">
        <v>497</v>
      </c>
      <c r="M252" s="134" t="s">
        <v>259</v>
      </c>
      <c r="N252" s="130"/>
      <c r="O252" s="130"/>
      <c r="P252" s="130"/>
      <c r="Q252" s="134"/>
      <c r="R252" s="4"/>
    </row>
    <row r="253" spans="4:18" x14ac:dyDescent="0.25">
      <c r="D253" s="5" t="s">
        <v>102</v>
      </c>
      <c r="E253" s="4" t="s">
        <v>10</v>
      </c>
      <c r="F253" s="5" t="s">
        <v>255</v>
      </c>
      <c r="G253" s="12" t="s">
        <v>256</v>
      </c>
      <c r="H253" s="110" t="s">
        <v>855</v>
      </c>
      <c r="I253" s="12" t="s">
        <v>257</v>
      </c>
      <c r="J253" s="21" t="s">
        <v>497</v>
      </c>
      <c r="K253" s="21" t="s">
        <v>257</v>
      </c>
      <c r="L253" s="21" t="s">
        <v>497</v>
      </c>
      <c r="M253" s="134" t="s">
        <v>260</v>
      </c>
      <c r="N253" s="130"/>
      <c r="O253" s="130"/>
      <c r="P253" s="130"/>
      <c r="Q253" s="134"/>
      <c r="R253" s="4"/>
    </row>
    <row r="254" spans="4:18" x14ac:dyDescent="0.25">
      <c r="D254" s="5" t="s">
        <v>102</v>
      </c>
      <c r="E254" s="4" t="s">
        <v>10</v>
      </c>
      <c r="F254" s="5" t="s">
        <v>255</v>
      </c>
      <c r="G254" s="12" t="s">
        <v>256</v>
      </c>
      <c r="H254" s="110" t="s">
        <v>855</v>
      </c>
      <c r="I254" s="12" t="s">
        <v>257</v>
      </c>
      <c r="J254" s="21" t="s">
        <v>497</v>
      </c>
      <c r="K254" s="21" t="s">
        <v>257</v>
      </c>
      <c r="L254" s="21" t="s">
        <v>497</v>
      </c>
      <c r="M254" s="134" t="s">
        <v>261</v>
      </c>
      <c r="N254" s="130"/>
      <c r="O254" s="130"/>
      <c r="P254" s="130"/>
      <c r="Q254" s="134"/>
      <c r="R254" s="4"/>
    </row>
    <row r="255" spans="4:18" x14ac:dyDescent="0.25">
      <c r="D255" s="5" t="s">
        <v>102</v>
      </c>
      <c r="E255" s="4" t="s">
        <v>10</v>
      </c>
      <c r="F255" s="5" t="s">
        <v>255</v>
      </c>
      <c r="G255" s="12" t="s">
        <v>256</v>
      </c>
      <c r="H255" s="110" t="s">
        <v>855</v>
      </c>
      <c r="I255" s="12" t="s">
        <v>257</v>
      </c>
      <c r="J255" s="21" t="s">
        <v>497</v>
      </c>
      <c r="K255" s="21" t="s">
        <v>257</v>
      </c>
      <c r="L255" s="21" t="s">
        <v>497</v>
      </c>
      <c r="M255" s="134" t="s">
        <v>262</v>
      </c>
      <c r="N255" s="130"/>
      <c r="O255" s="130"/>
      <c r="P255" s="130"/>
      <c r="Q255" s="134"/>
      <c r="R255" s="4"/>
    </row>
    <row r="256" spans="4:18" x14ac:dyDescent="0.25">
      <c r="D256" s="5" t="s">
        <v>102</v>
      </c>
      <c r="E256" s="4" t="s">
        <v>10</v>
      </c>
      <c r="F256" s="5" t="s">
        <v>450</v>
      </c>
      <c r="G256" s="4" t="s">
        <v>451</v>
      </c>
      <c r="H256" s="4" t="s">
        <v>838</v>
      </c>
      <c r="I256" s="4" t="s">
        <v>14</v>
      </c>
      <c r="J256" s="21" t="s">
        <v>506</v>
      </c>
      <c r="K256" s="21" t="s">
        <v>560</v>
      </c>
      <c r="L256" s="21" t="s">
        <v>506</v>
      </c>
      <c r="M256" s="134" t="s">
        <v>452</v>
      </c>
      <c r="N256" s="130"/>
      <c r="O256" s="130"/>
      <c r="P256" s="130"/>
      <c r="Q256" s="134"/>
      <c r="R256" s="4"/>
    </row>
    <row r="257" spans="4:18" x14ac:dyDescent="0.25">
      <c r="D257" s="5" t="s">
        <v>102</v>
      </c>
      <c r="E257" s="4" t="s">
        <v>10</v>
      </c>
      <c r="F257" s="5" t="s">
        <v>450</v>
      </c>
      <c r="G257" s="4" t="s">
        <v>451</v>
      </c>
      <c r="H257" s="4" t="s">
        <v>838</v>
      </c>
      <c r="I257" s="4" t="s">
        <v>14</v>
      </c>
      <c r="J257" s="21" t="s">
        <v>506</v>
      </c>
      <c r="K257" s="21" t="s">
        <v>560</v>
      </c>
      <c r="L257" s="21" t="s">
        <v>506</v>
      </c>
      <c r="M257" s="134" t="s">
        <v>453</v>
      </c>
      <c r="N257" s="130"/>
      <c r="O257" s="130"/>
      <c r="P257" s="130"/>
      <c r="Q257" s="134"/>
      <c r="R257" s="4"/>
    </row>
    <row r="258" spans="4:18" x14ac:dyDescent="0.25">
      <c r="D258" s="5" t="s">
        <v>102</v>
      </c>
      <c r="E258" s="4" t="s">
        <v>10</v>
      </c>
      <c r="F258" s="5" t="s">
        <v>450</v>
      </c>
      <c r="G258" s="4" t="s">
        <v>451</v>
      </c>
      <c r="H258" s="4" t="s">
        <v>839</v>
      </c>
      <c r="I258" s="4" t="s">
        <v>14</v>
      </c>
      <c r="J258" s="21" t="s">
        <v>506</v>
      </c>
      <c r="K258" s="21" t="s">
        <v>560</v>
      </c>
      <c r="L258" s="21" t="s">
        <v>506</v>
      </c>
      <c r="M258" s="134" t="s">
        <v>454</v>
      </c>
      <c r="N258" s="130"/>
      <c r="O258" s="130"/>
      <c r="P258" s="130"/>
      <c r="Q258" s="134"/>
      <c r="R258" s="4"/>
    </row>
    <row r="259" spans="4:18" x14ac:dyDescent="0.25">
      <c r="D259" s="5" t="s">
        <v>102</v>
      </c>
      <c r="E259" s="4" t="s">
        <v>10</v>
      </c>
      <c r="F259" s="5" t="s">
        <v>450</v>
      </c>
      <c r="G259" s="4" t="s">
        <v>451</v>
      </c>
      <c r="H259" s="4" t="s">
        <v>839</v>
      </c>
      <c r="I259" s="4" t="s">
        <v>14</v>
      </c>
      <c r="J259" s="21" t="s">
        <v>506</v>
      </c>
      <c r="K259" s="21" t="s">
        <v>560</v>
      </c>
      <c r="L259" s="21" t="s">
        <v>506</v>
      </c>
      <c r="M259" s="134" t="s">
        <v>455</v>
      </c>
      <c r="N259" s="130"/>
      <c r="O259" s="130"/>
      <c r="P259" s="130"/>
      <c r="Q259" s="134"/>
      <c r="R259" s="4"/>
    </row>
    <row r="260" spans="4:18" x14ac:dyDescent="0.25">
      <c r="D260" s="5" t="s">
        <v>102</v>
      </c>
      <c r="E260" s="4" t="s">
        <v>10</v>
      </c>
      <c r="F260" s="5" t="s">
        <v>450</v>
      </c>
      <c r="G260" s="4" t="s">
        <v>451</v>
      </c>
      <c r="H260" s="4" t="s">
        <v>839</v>
      </c>
      <c r="I260" s="4" t="s">
        <v>14</v>
      </c>
      <c r="J260" s="21" t="s">
        <v>506</v>
      </c>
      <c r="K260" s="21" t="s">
        <v>560</v>
      </c>
      <c r="L260" s="21" t="s">
        <v>506</v>
      </c>
      <c r="M260" s="134" t="s">
        <v>456</v>
      </c>
      <c r="N260" s="130"/>
      <c r="O260" s="130"/>
      <c r="P260" s="130"/>
      <c r="Q260" s="134"/>
      <c r="R260" s="4"/>
    </row>
    <row r="261" spans="4:18" x14ac:dyDescent="0.25">
      <c r="D261" s="5" t="s">
        <v>102</v>
      </c>
      <c r="E261" s="4" t="s">
        <v>10</v>
      </c>
      <c r="F261" s="5" t="s">
        <v>450</v>
      </c>
      <c r="G261" s="4" t="s">
        <v>451</v>
      </c>
      <c r="H261" s="4" t="s">
        <v>839</v>
      </c>
      <c r="I261" s="4" t="s">
        <v>14</v>
      </c>
      <c r="J261" s="21" t="s">
        <v>506</v>
      </c>
      <c r="K261" s="21" t="s">
        <v>560</v>
      </c>
      <c r="L261" s="21" t="s">
        <v>506</v>
      </c>
      <c r="M261" s="134" t="s">
        <v>457</v>
      </c>
      <c r="N261" s="130"/>
      <c r="O261" s="130"/>
      <c r="P261" s="130"/>
      <c r="Q261" s="134"/>
      <c r="R261" s="4"/>
    </row>
    <row r="262" spans="4:18" x14ac:dyDescent="0.25">
      <c r="D262" s="5" t="s">
        <v>102</v>
      </c>
      <c r="E262" s="4" t="s">
        <v>10</v>
      </c>
      <c r="F262" s="5" t="s">
        <v>450</v>
      </c>
      <c r="G262" s="4" t="s">
        <v>451</v>
      </c>
      <c r="H262" s="4" t="s">
        <v>839</v>
      </c>
      <c r="I262" s="4" t="s">
        <v>14</v>
      </c>
      <c r="J262" s="21" t="s">
        <v>506</v>
      </c>
      <c r="K262" s="21" t="s">
        <v>560</v>
      </c>
      <c r="L262" s="21" t="s">
        <v>506</v>
      </c>
      <c r="M262" s="134" t="s">
        <v>458</v>
      </c>
      <c r="N262" s="130"/>
      <c r="O262" s="130"/>
      <c r="P262" s="130"/>
      <c r="Q262" s="134"/>
      <c r="R262" s="4"/>
    </row>
    <row r="263" spans="4:18" x14ac:dyDescent="0.25">
      <c r="D263" s="5" t="s">
        <v>102</v>
      </c>
      <c r="E263" s="4" t="s">
        <v>10</v>
      </c>
      <c r="F263" s="5" t="s">
        <v>450</v>
      </c>
      <c r="G263" s="4" t="s">
        <v>451</v>
      </c>
      <c r="H263" s="4" t="s">
        <v>839</v>
      </c>
      <c r="I263" s="4" t="s">
        <v>14</v>
      </c>
      <c r="J263" s="21" t="s">
        <v>506</v>
      </c>
      <c r="K263" s="21" t="s">
        <v>560</v>
      </c>
      <c r="L263" s="21" t="s">
        <v>506</v>
      </c>
      <c r="M263" s="134" t="s">
        <v>459</v>
      </c>
      <c r="N263" s="130" t="s">
        <v>84</v>
      </c>
      <c r="O263" s="130"/>
      <c r="P263" s="130"/>
      <c r="Q263" s="134" t="s">
        <v>460</v>
      </c>
      <c r="R263" s="4" t="s">
        <v>461</v>
      </c>
    </row>
    <row r="264" spans="4:18" x14ac:dyDescent="0.25">
      <c r="D264" s="5" t="s">
        <v>102</v>
      </c>
      <c r="E264" s="4" t="s">
        <v>10</v>
      </c>
      <c r="F264" s="5" t="s">
        <v>450</v>
      </c>
      <c r="G264" s="4" t="s">
        <v>451</v>
      </c>
      <c r="H264" s="4" t="s">
        <v>839</v>
      </c>
      <c r="I264" s="4" t="s">
        <v>14</v>
      </c>
      <c r="J264" s="21" t="s">
        <v>506</v>
      </c>
      <c r="K264" s="21" t="s">
        <v>560</v>
      </c>
      <c r="L264" s="21" t="s">
        <v>506</v>
      </c>
      <c r="M264" s="134" t="s">
        <v>480</v>
      </c>
      <c r="N264" s="130" t="s">
        <v>84</v>
      </c>
      <c r="O264" s="130"/>
      <c r="P264" s="130"/>
      <c r="Q264" s="134" t="s">
        <v>481</v>
      </c>
      <c r="R264" s="4" t="s">
        <v>461</v>
      </c>
    </row>
    <row r="265" spans="4:18" x14ac:dyDescent="0.25">
      <c r="D265" s="5" t="s">
        <v>102</v>
      </c>
      <c r="E265" s="4" t="s">
        <v>10</v>
      </c>
      <c r="F265" s="5" t="s">
        <v>462</v>
      </c>
      <c r="G265" s="4" t="s">
        <v>13</v>
      </c>
      <c r="H265" s="4" t="s">
        <v>840</v>
      </c>
      <c r="I265" s="4" t="s">
        <v>464</v>
      </c>
      <c r="J265" s="5" t="s">
        <v>506</v>
      </c>
      <c r="K265" s="133" t="s">
        <v>560</v>
      </c>
      <c r="L265" s="133" t="s">
        <v>506</v>
      </c>
      <c r="M265" s="134" t="s">
        <v>471</v>
      </c>
      <c r="N265" s="130" t="s">
        <v>70</v>
      </c>
      <c r="O265" s="130" t="s">
        <v>470</v>
      </c>
      <c r="P265" s="130" t="s">
        <v>472</v>
      </c>
      <c r="Q265" s="134" t="s">
        <v>473</v>
      </c>
      <c r="R265" s="4"/>
    </row>
    <row r="266" spans="4:18" x14ac:dyDescent="0.25">
      <c r="D266" s="5" t="s">
        <v>102</v>
      </c>
      <c r="E266" s="4" t="s">
        <v>10</v>
      </c>
      <c r="F266" s="5" t="s">
        <v>462</v>
      </c>
      <c r="G266" s="4" t="s">
        <v>13</v>
      </c>
      <c r="H266" s="4" t="s">
        <v>840</v>
      </c>
      <c r="I266" s="4" t="s">
        <v>464</v>
      </c>
      <c r="J266" s="133" t="s">
        <v>506</v>
      </c>
      <c r="K266" s="133" t="s">
        <v>560</v>
      </c>
      <c r="L266" s="133" t="s">
        <v>506</v>
      </c>
      <c r="M266" s="134" t="s">
        <v>134</v>
      </c>
      <c r="N266" s="130"/>
      <c r="O266" s="130"/>
      <c r="P266" s="130"/>
      <c r="Q266" s="134"/>
      <c r="R266" s="4"/>
    </row>
    <row r="267" spans="4:18" x14ac:dyDescent="0.25">
      <c r="D267" s="5" t="s">
        <v>102</v>
      </c>
      <c r="E267" s="4" t="s">
        <v>10</v>
      </c>
      <c r="F267" s="5" t="s">
        <v>462</v>
      </c>
      <c r="G267" s="4" t="s">
        <v>13</v>
      </c>
      <c r="H267" s="4" t="s">
        <v>840</v>
      </c>
      <c r="I267" s="4" t="s">
        <v>464</v>
      </c>
      <c r="J267" s="133" t="s">
        <v>506</v>
      </c>
      <c r="K267" s="133" t="s">
        <v>560</v>
      </c>
      <c r="L267" s="133" t="s">
        <v>506</v>
      </c>
      <c r="M267" s="134" t="s">
        <v>136</v>
      </c>
      <c r="N267" s="130"/>
      <c r="O267" s="130"/>
      <c r="P267" s="130"/>
      <c r="Q267" s="134"/>
      <c r="R267" s="4"/>
    </row>
    <row r="268" spans="4:18" x14ac:dyDescent="0.25">
      <c r="D268" s="5" t="s">
        <v>102</v>
      </c>
      <c r="E268" s="4" t="s">
        <v>10</v>
      </c>
      <c r="F268" s="5" t="s">
        <v>462</v>
      </c>
      <c r="G268" s="12" t="s">
        <v>13</v>
      </c>
      <c r="H268" s="4" t="s">
        <v>840</v>
      </c>
      <c r="I268" s="4" t="s">
        <v>464</v>
      </c>
      <c r="J268" s="5" t="s">
        <v>506</v>
      </c>
      <c r="K268" s="133" t="s">
        <v>560</v>
      </c>
      <c r="L268" s="133" t="s">
        <v>506</v>
      </c>
      <c r="M268" s="134" t="s">
        <v>465</v>
      </c>
      <c r="N268" s="130"/>
      <c r="O268" s="130"/>
      <c r="P268" s="130"/>
      <c r="Q268" s="134"/>
      <c r="R268" s="4"/>
    </row>
    <row r="269" spans="4:18" x14ac:dyDescent="0.25">
      <c r="D269" s="5" t="s">
        <v>102</v>
      </c>
      <c r="E269" s="4" t="s">
        <v>10</v>
      </c>
      <c r="F269" s="5" t="s">
        <v>462</v>
      </c>
      <c r="G269" s="4" t="s">
        <v>13</v>
      </c>
      <c r="H269" s="4" t="s">
        <v>840</v>
      </c>
      <c r="I269" s="4" t="s">
        <v>464</v>
      </c>
      <c r="J269" s="5" t="s">
        <v>506</v>
      </c>
      <c r="K269" s="133" t="s">
        <v>560</v>
      </c>
      <c r="L269" s="133" t="s">
        <v>506</v>
      </c>
      <c r="M269" s="134" t="s">
        <v>452</v>
      </c>
      <c r="N269" s="130"/>
      <c r="O269" s="130"/>
      <c r="P269" s="130"/>
      <c r="Q269" s="134"/>
      <c r="R269" s="4"/>
    </row>
    <row r="270" spans="4:18" x14ac:dyDescent="0.25">
      <c r="D270" s="5" t="s">
        <v>102</v>
      </c>
      <c r="E270" s="4" t="s">
        <v>10</v>
      </c>
      <c r="F270" s="5" t="s">
        <v>462</v>
      </c>
      <c r="G270" s="4" t="s">
        <v>13</v>
      </c>
      <c r="H270" s="4" t="s">
        <v>840</v>
      </c>
      <c r="I270" s="4" t="s">
        <v>464</v>
      </c>
      <c r="J270" s="5" t="s">
        <v>506</v>
      </c>
      <c r="K270" s="133" t="s">
        <v>560</v>
      </c>
      <c r="L270" s="133" t="s">
        <v>506</v>
      </c>
      <c r="M270" s="134" t="s">
        <v>453</v>
      </c>
      <c r="N270" s="130"/>
      <c r="O270" s="130"/>
      <c r="P270" s="130"/>
      <c r="Q270" s="134"/>
      <c r="R270" s="4"/>
    </row>
    <row r="271" spans="4:18" x14ac:dyDescent="0.25">
      <c r="D271" s="5" t="s">
        <v>102</v>
      </c>
      <c r="E271" s="4" t="s">
        <v>10</v>
      </c>
      <c r="F271" s="5" t="s">
        <v>462</v>
      </c>
      <c r="G271" s="4" t="s">
        <v>13</v>
      </c>
      <c r="H271" s="4" t="s">
        <v>840</v>
      </c>
      <c r="I271" s="4" t="s">
        <v>464</v>
      </c>
      <c r="J271" s="5" t="s">
        <v>506</v>
      </c>
      <c r="K271" s="133" t="s">
        <v>560</v>
      </c>
      <c r="L271" s="133" t="s">
        <v>506</v>
      </c>
      <c r="M271" s="134" t="s">
        <v>468</v>
      </c>
      <c r="N271" s="130"/>
      <c r="O271" s="130"/>
      <c r="P271" s="130"/>
      <c r="Q271" s="134"/>
      <c r="R271" s="4"/>
    </row>
    <row r="272" spans="4:18" x14ac:dyDescent="0.25">
      <c r="D272" s="5" t="s">
        <v>102</v>
      </c>
      <c r="E272" s="4" t="s">
        <v>10</v>
      </c>
      <c r="F272" s="5" t="s">
        <v>462</v>
      </c>
      <c r="G272" s="12" t="s">
        <v>13</v>
      </c>
      <c r="H272" s="4" t="s">
        <v>840</v>
      </c>
      <c r="I272" s="4" t="s">
        <v>464</v>
      </c>
      <c r="J272" s="5" t="s">
        <v>506</v>
      </c>
      <c r="K272" s="133" t="s">
        <v>560</v>
      </c>
      <c r="L272" s="133" t="s">
        <v>506</v>
      </c>
      <c r="M272" s="134" t="s">
        <v>469</v>
      </c>
      <c r="N272" s="130"/>
      <c r="O272" s="130"/>
      <c r="P272" s="130"/>
      <c r="Q272" s="134"/>
      <c r="R272" s="4"/>
    </row>
    <row r="273" spans="4:18" x14ac:dyDescent="0.25">
      <c r="D273" s="136" t="s">
        <v>102</v>
      </c>
      <c r="E273" s="110" t="s">
        <v>10</v>
      </c>
      <c r="F273" s="136" t="s">
        <v>462</v>
      </c>
      <c r="G273" s="110" t="s">
        <v>13</v>
      </c>
      <c r="H273" s="110" t="s">
        <v>837</v>
      </c>
      <c r="I273" s="110" t="s">
        <v>464</v>
      </c>
      <c r="J273" s="116" t="s">
        <v>506</v>
      </c>
      <c r="K273" s="116" t="s">
        <v>560</v>
      </c>
      <c r="L273" s="116" t="s">
        <v>506</v>
      </c>
      <c r="M273" s="134" t="s">
        <v>793</v>
      </c>
      <c r="N273" s="130" t="s">
        <v>661</v>
      </c>
      <c r="O273" s="130"/>
      <c r="P273" s="130"/>
      <c r="Q273" s="134" t="s">
        <v>795</v>
      </c>
      <c r="R273" s="110"/>
    </row>
    <row r="274" spans="4:18" x14ac:dyDescent="0.25">
      <c r="D274" s="5" t="s">
        <v>102</v>
      </c>
      <c r="E274" s="4" t="s">
        <v>10</v>
      </c>
      <c r="F274" s="5" t="s">
        <v>462</v>
      </c>
      <c r="G274" s="4" t="s">
        <v>13</v>
      </c>
      <c r="H274" s="4" t="s">
        <v>837</v>
      </c>
      <c r="I274" s="4" t="s">
        <v>464</v>
      </c>
      <c r="J274" s="5" t="s">
        <v>506</v>
      </c>
      <c r="K274" s="133" t="s">
        <v>560</v>
      </c>
      <c r="L274" s="133" t="s">
        <v>506</v>
      </c>
      <c r="M274" s="134" t="s">
        <v>475</v>
      </c>
      <c r="N274" s="130" t="s">
        <v>70</v>
      </c>
      <c r="O274" s="130" t="s">
        <v>474</v>
      </c>
      <c r="P274" s="130" t="s">
        <v>472</v>
      </c>
      <c r="Q274" s="134" t="s">
        <v>473</v>
      </c>
      <c r="R274" s="4"/>
    </row>
    <row r="275" spans="4:18" x14ac:dyDescent="0.25">
      <c r="D275" s="5" t="s">
        <v>102</v>
      </c>
      <c r="E275" s="4" t="s">
        <v>10</v>
      </c>
      <c r="F275" s="5" t="s">
        <v>462</v>
      </c>
      <c r="G275" s="4" t="s">
        <v>13</v>
      </c>
      <c r="H275" s="4" t="s">
        <v>837</v>
      </c>
      <c r="I275" s="4" t="s">
        <v>464</v>
      </c>
      <c r="J275" s="5" t="s">
        <v>506</v>
      </c>
      <c r="K275" s="133" t="s">
        <v>560</v>
      </c>
      <c r="L275" s="133" t="s">
        <v>506</v>
      </c>
      <c r="M275" s="134" t="s">
        <v>715</v>
      </c>
      <c r="N275" s="130" t="s">
        <v>144</v>
      </c>
      <c r="O275" s="134"/>
      <c r="P275" s="134"/>
      <c r="Q275" s="134" t="s">
        <v>716</v>
      </c>
      <c r="R275" s="4"/>
    </row>
    <row r="276" spans="4:18" x14ac:dyDescent="0.25">
      <c r="D276" s="5" t="s">
        <v>102</v>
      </c>
      <c r="E276" s="4" t="s">
        <v>10</v>
      </c>
      <c r="F276" s="5" t="s">
        <v>462</v>
      </c>
      <c r="G276" s="4" t="s">
        <v>13</v>
      </c>
      <c r="H276" s="4" t="s">
        <v>837</v>
      </c>
      <c r="I276" s="4" t="s">
        <v>464</v>
      </c>
      <c r="J276" s="5" t="s">
        <v>506</v>
      </c>
      <c r="K276" s="133" t="s">
        <v>560</v>
      </c>
      <c r="L276" s="133" t="s">
        <v>506</v>
      </c>
      <c r="M276" s="134" t="s">
        <v>477</v>
      </c>
      <c r="N276" s="130" t="s">
        <v>70</v>
      </c>
      <c r="O276" s="5" t="s">
        <v>476</v>
      </c>
      <c r="P276" s="5" t="s">
        <v>472</v>
      </c>
      <c r="Q276" s="134" t="s">
        <v>473</v>
      </c>
      <c r="R276" s="4"/>
    </row>
    <row r="277" spans="4:18" x14ac:dyDescent="0.25">
      <c r="D277" s="5" t="s">
        <v>102</v>
      </c>
      <c r="E277" s="4" t="s">
        <v>10</v>
      </c>
      <c r="F277" s="5" t="s">
        <v>462</v>
      </c>
      <c r="G277" s="4" t="s">
        <v>13</v>
      </c>
      <c r="H277" s="4" t="s">
        <v>837</v>
      </c>
      <c r="I277" s="4" t="s">
        <v>464</v>
      </c>
      <c r="J277" s="130" t="s">
        <v>506</v>
      </c>
      <c r="K277" s="133" t="s">
        <v>560</v>
      </c>
      <c r="L277" s="133" t="s">
        <v>506</v>
      </c>
      <c r="M277" s="134" t="s">
        <v>479</v>
      </c>
      <c r="N277" s="130" t="s">
        <v>70</v>
      </c>
      <c r="O277" s="5" t="s">
        <v>478</v>
      </c>
      <c r="P277" s="5" t="s">
        <v>472</v>
      </c>
      <c r="Q277" s="134" t="s">
        <v>473</v>
      </c>
      <c r="R277" s="4"/>
    </row>
    <row r="278" spans="4:18" x14ac:dyDescent="0.25">
      <c r="D278" s="5" t="s">
        <v>102</v>
      </c>
      <c r="E278" s="4" t="s">
        <v>10</v>
      </c>
      <c r="F278" s="5" t="s">
        <v>462</v>
      </c>
      <c r="G278" s="12" t="s">
        <v>13</v>
      </c>
      <c r="H278" s="4" t="s">
        <v>837</v>
      </c>
      <c r="I278" s="4" t="s">
        <v>464</v>
      </c>
      <c r="J278" s="133" t="s">
        <v>506</v>
      </c>
      <c r="K278" s="133" t="s">
        <v>560</v>
      </c>
      <c r="L278" s="133" t="s">
        <v>506</v>
      </c>
      <c r="M278" s="32" t="s">
        <v>90</v>
      </c>
      <c r="N278" s="130"/>
      <c r="O278" s="5"/>
      <c r="P278" s="5"/>
      <c r="Q278" s="134"/>
      <c r="R278" s="4"/>
    </row>
    <row r="279" spans="4:18" x14ac:dyDescent="0.25">
      <c r="D279" s="5" t="s">
        <v>102</v>
      </c>
      <c r="E279" s="4" t="s">
        <v>10</v>
      </c>
      <c r="F279" s="5" t="s">
        <v>462</v>
      </c>
      <c r="G279" s="4" t="s">
        <v>13</v>
      </c>
      <c r="H279" s="4" t="s">
        <v>837</v>
      </c>
      <c r="I279" s="4" t="s">
        <v>464</v>
      </c>
      <c r="J279" s="5" t="s">
        <v>506</v>
      </c>
      <c r="K279" s="133" t="s">
        <v>560</v>
      </c>
      <c r="L279" s="133" t="s">
        <v>506</v>
      </c>
      <c r="M279" s="134" t="s">
        <v>466</v>
      </c>
      <c r="N279" s="130"/>
      <c r="O279" s="5"/>
      <c r="P279" s="5"/>
      <c r="Q279" s="134"/>
      <c r="R279" s="4"/>
    </row>
    <row r="280" spans="4:18" x14ac:dyDescent="0.25">
      <c r="D280" s="5" t="s">
        <v>102</v>
      </c>
      <c r="E280" s="4" t="s">
        <v>10</v>
      </c>
      <c r="F280" s="5" t="s">
        <v>462</v>
      </c>
      <c r="G280" s="4" t="s">
        <v>13</v>
      </c>
      <c r="H280" s="4" t="s">
        <v>837</v>
      </c>
      <c r="I280" s="4" t="s">
        <v>464</v>
      </c>
      <c r="J280" s="5" t="s">
        <v>506</v>
      </c>
      <c r="K280" s="133" t="s">
        <v>560</v>
      </c>
      <c r="L280" s="133" t="s">
        <v>506</v>
      </c>
      <c r="M280" s="134" t="s">
        <v>467</v>
      </c>
      <c r="N280" s="130"/>
      <c r="O280" s="130"/>
      <c r="P280" s="5"/>
      <c r="Q280" s="134"/>
      <c r="R280" s="4"/>
    </row>
    <row r="281" spans="4:18" x14ac:dyDescent="0.25">
      <c r="D281" s="5" t="s">
        <v>102</v>
      </c>
      <c r="E281" s="4" t="s">
        <v>10</v>
      </c>
      <c r="F281" s="5" t="s">
        <v>462</v>
      </c>
      <c r="G281" s="12" t="s">
        <v>13</v>
      </c>
      <c r="H281" s="4" t="s">
        <v>837</v>
      </c>
      <c r="I281" s="4" t="s">
        <v>464</v>
      </c>
      <c r="J281" s="5" t="s">
        <v>506</v>
      </c>
      <c r="K281" s="133" t="s">
        <v>560</v>
      </c>
      <c r="L281" s="133" t="s">
        <v>506</v>
      </c>
      <c r="M281" s="134" t="s">
        <v>457</v>
      </c>
      <c r="N281" s="133"/>
      <c r="O281" s="133"/>
      <c r="P281" s="5"/>
      <c r="Q281" s="134"/>
      <c r="R281" s="4"/>
    </row>
    <row r="282" spans="4:18" x14ac:dyDescent="0.25">
      <c r="D282" s="5" t="s">
        <v>102</v>
      </c>
      <c r="E282" s="4" t="s">
        <v>10</v>
      </c>
      <c r="F282" s="5" t="s">
        <v>462</v>
      </c>
      <c r="G282" s="12" t="s">
        <v>13</v>
      </c>
      <c r="H282" s="4" t="s">
        <v>837</v>
      </c>
      <c r="I282" s="4" t="s">
        <v>464</v>
      </c>
      <c r="J282" s="130" t="s">
        <v>506</v>
      </c>
      <c r="K282" s="133" t="s">
        <v>560</v>
      </c>
      <c r="L282" s="133" t="s">
        <v>506</v>
      </c>
      <c r="M282" s="134" t="s">
        <v>458</v>
      </c>
      <c r="N282" s="133"/>
      <c r="O282" s="133"/>
      <c r="P282" s="5"/>
      <c r="Q282" s="134"/>
      <c r="R282" s="4"/>
    </row>
    <row r="283" spans="4:18" x14ac:dyDescent="0.25">
      <c r="D283" s="5" t="s">
        <v>102</v>
      </c>
      <c r="E283" s="4" t="s">
        <v>10</v>
      </c>
      <c r="F283" s="5" t="s">
        <v>462</v>
      </c>
      <c r="G283" s="12" t="s">
        <v>13</v>
      </c>
      <c r="H283" s="4" t="s">
        <v>837</v>
      </c>
      <c r="I283" s="4" t="s">
        <v>464</v>
      </c>
      <c r="J283" s="21" t="s">
        <v>506</v>
      </c>
      <c r="K283" s="21" t="s">
        <v>560</v>
      </c>
      <c r="L283" s="21" t="s">
        <v>506</v>
      </c>
      <c r="M283" s="32" t="s">
        <v>463</v>
      </c>
      <c r="N283" s="133"/>
      <c r="O283" s="21"/>
      <c r="P283" s="5"/>
      <c r="Q283" s="134"/>
      <c r="R283" s="4"/>
    </row>
    <row r="284" spans="4:18" x14ac:dyDescent="0.25">
      <c r="D284" s="5" t="s">
        <v>51</v>
      </c>
      <c r="E284" s="4" t="s">
        <v>3</v>
      </c>
      <c r="F284" s="5" t="s">
        <v>391</v>
      </c>
      <c r="G284" s="12" t="s">
        <v>4</v>
      </c>
      <c r="H284" s="4" t="s">
        <v>841</v>
      </c>
      <c r="I284" s="12" t="s">
        <v>568</v>
      </c>
      <c r="J284" s="21" t="s">
        <v>499</v>
      </c>
      <c r="K284" s="21" t="s">
        <v>557</v>
      </c>
      <c r="L284" s="21" t="s">
        <v>506</v>
      </c>
      <c r="M284" s="32" t="s">
        <v>53</v>
      </c>
      <c r="N284" s="133"/>
      <c r="O284" s="21"/>
      <c r="P284" s="5"/>
      <c r="Q284" s="134"/>
      <c r="R284" s="4"/>
    </row>
    <row r="285" spans="4:18" x14ac:dyDescent="0.25">
      <c r="D285" s="5" t="s">
        <v>51</v>
      </c>
      <c r="E285" s="4" t="s">
        <v>3</v>
      </c>
      <c r="F285" s="5" t="s">
        <v>391</v>
      </c>
      <c r="G285" s="12" t="s">
        <v>4</v>
      </c>
      <c r="H285" s="4" t="s">
        <v>841</v>
      </c>
      <c r="I285" s="12" t="s">
        <v>568</v>
      </c>
      <c r="J285" s="21" t="s">
        <v>499</v>
      </c>
      <c r="K285" s="21" t="s">
        <v>557</v>
      </c>
      <c r="L285" s="21" t="s">
        <v>506</v>
      </c>
      <c r="M285" s="32" t="s">
        <v>54</v>
      </c>
      <c r="N285" s="133"/>
      <c r="O285" s="133"/>
      <c r="P285" s="5"/>
      <c r="Q285" s="134"/>
      <c r="R285" s="4"/>
    </row>
    <row r="286" spans="4:18" x14ac:dyDescent="0.25">
      <c r="D286" s="5" t="s">
        <v>51</v>
      </c>
      <c r="E286" s="4" t="s">
        <v>3</v>
      </c>
      <c r="F286" s="5" t="s">
        <v>391</v>
      </c>
      <c r="G286" s="12" t="s">
        <v>4</v>
      </c>
      <c r="H286" s="4" t="s">
        <v>841</v>
      </c>
      <c r="I286" s="12" t="s">
        <v>568</v>
      </c>
      <c r="J286" s="21" t="s">
        <v>499</v>
      </c>
      <c r="K286" s="21" t="s">
        <v>557</v>
      </c>
      <c r="L286" s="21" t="s">
        <v>506</v>
      </c>
      <c r="M286" s="32" t="s">
        <v>62</v>
      </c>
      <c r="N286" s="130"/>
      <c r="O286" s="130"/>
      <c r="P286" s="5"/>
      <c r="Q286" s="134"/>
      <c r="R286" s="4"/>
    </row>
    <row r="287" spans="4:18" x14ac:dyDescent="0.25">
      <c r="D287" s="5" t="s">
        <v>51</v>
      </c>
      <c r="E287" s="4" t="s">
        <v>3</v>
      </c>
      <c r="F287" s="5" t="s">
        <v>391</v>
      </c>
      <c r="G287" s="12" t="s">
        <v>4</v>
      </c>
      <c r="H287" s="4" t="s">
        <v>841</v>
      </c>
      <c r="I287" s="12" t="s">
        <v>568</v>
      </c>
      <c r="J287" s="21" t="s">
        <v>499</v>
      </c>
      <c r="K287" s="21" t="s">
        <v>557</v>
      </c>
      <c r="L287" s="21" t="s">
        <v>506</v>
      </c>
      <c r="M287" s="32" t="s">
        <v>55</v>
      </c>
      <c r="N287" s="133"/>
      <c r="O287" s="21"/>
      <c r="P287" s="5"/>
      <c r="Q287" s="134"/>
      <c r="R287" s="4"/>
    </row>
    <row r="288" spans="4:18" x14ac:dyDescent="0.25">
      <c r="D288" s="5" t="s">
        <v>51</v>
      </c>
      <c r="E288" s="4" t="s">
        <v>3</v>
      </c>
      <c r="F288" s="5" t="s">
        <v>391</v>
      </c>
      <c r="G288" s="12" t="s">
        <v>4</v>
      </c>
      <c r="H288" s="4" t="s">
        <v>841</v>
      </c>
      <c r="I288" s="12" t="s">
        <v>568</v>
      </c>
      <c r="J288" s="21" t="s">
        <v>499</v>
      </c>
      <c r="K288" s="21" t="s">
        <v>557</v>
      </c>
      <c r="L288" s="21" t="s">
        <v>506</v>
      </c>
      <c r="M288" s="32" t="s">
        <v>56</v>
      </c>
      <c r="N288" s="133"/>
      <c r="O288" s="21"/>
      <c r="P288" s="5"/>
      <c r="Q288" s="134"/>
      <c r="R288" s="4"/>
    </row>
    <row r="289" spans="4:18" x14ac:dyDescent="0.25">
      <c r="D289" s="5" t="s">
        <v>51</v>
      </c>
      <c r="E289" s="4" t="s">
        <v>3</v>
      </c>
      <c r="F289" s="5" t="s">
        <v>391</v>
      </c>
      <c r="G289" s="12" t="s">
        <v>4</v>
      </c>
      <c r="H289" s="4" t="s">
        <v>841</v>
      </c>
      <c r="I289" s="12" t="s">
        <v>568</v>
      </c>
      <c r="J289" s="21" t="s">
        <v>499</v>
      </c>
      <c r="K289" s="21" t="s">
        <v>557</v>
      </c>
      <c r="L289" s="21" t="s">
        <v>506</v>
      </c>
      <c r="M289" s="32" t="s">
        <v>57</v>
      </c>
      <c r="N289" s="133"/>
      <c r="O289" s="21"/>
      <c r="P289" s="5"/>
      <c r="Q289" s="134"/>
      <c r="R289" s="4"/>
    </row>
    <row r="290" spans="4:18" x14ac:dyDescent="0.25">
      <c r="D290" s="5" t="s">
        <v>51</v>
      </c>
      <c r="E290" s="4" t="s">
        <v>3</v>
      </c>
      <c r="F290" s="5" t="s">
        <v>391</v>
      </c>
      <c r="G290" s="12" t="s">
        <v>4</v>
      </c>
      <c r="H290" s="4" t="s">
        <v>842</v>
      </c>
      <c r="I290" s="12" t="s">
        <v>489</v>
      </c>
      <c r="J290" s="21" t="s">
        <v>506</v>
      </c>
      <c r="K290" s="21" t="s">
        <v>557</v>
      </c>
      <c r="L290" s="21" t="s">
        <v>506</v>
      </c>
      <c r="M290" s="32" t="s">
        <v>58</v>
      </c>
      <c r="N290" s="133"/>
      <c r="O290" s="133"/>
      <c r="P290" s="5"/>
      <c r="Q290" s="134"/>
      <c r="R290" s="4"/>
    </row>
    <row r="291" spans="4:18" x14ac:dyDescent="0.25">
      <c r="D291" s="5" t="s">
        <v>51</v>
      </c>
      <c r="E291" s="4" t="s">
        <v>3</v>
      </c>
      <c r="F291" s="5" t="s">
        <v>391</v>
      </c>
      <c r="G291" s="12" t="s">
        <v>4</v>
      </c>
      <c r="H291" s="4" t="s">
        <v>842</v>
      </c>
      <c r="I291" s="12" t="s">
        <v>489</v>
      </c>
      <c r="J291" s="133" t="s">
        <v>506</v>
      </c>
      <c r="K291" s="21" t="s">
        <v>557</v>
      </c>
      <c r="L291" s="133" t="s">
        <v>506</v>
      </c>
      <c r="M291" s="32" t="s">
        <v>59</v>
      </c>
      <c r="N291" s="130"/>
      <c r="O291" s="5"/>
      <c r="P291" s="5"/>
      <c r="Q291" s="134"/>
      <c r="R291" s="4"/>
    </row>
    <row r="292" spans="4:18" x14ac:dyDescent="0.25">
      <c r="D292" s="5" t="s">
        <v>51</v>
      </c>
      <c r="E292" s="4" t="s">
        <v>3</v>
      </c>
      <c r="F292" s="5" t="s">
        <v>391</v>
      </c>
      <c r="G292" s="12" t="s">
        <v>4</v>
      </c>
      <c r="H292" s="4" t="s">
        <v>842</v>
      </c>
      <c r="I292" s="4" t="s">
        <v>569</v>
      </c>
      <c r="J292" s="5" t="s">
        <v>497</v>
      </c>
      <c r="K292" s="21" t="s">
        <v>558</v>
      </c>
      <c r="L292" s="5" t="s">
        <v>497</v>
      </c>
      <c r="M292" s="32" t="s">
        <v>60</v>
      </c>
      <c r="N292" s="130"/>
      <c r="O292" s="5"/>
      <c r="P292" s="5"/>
      <c r="Q292" s="134"/>
      <c r="R292" s="4"/>
    </row>
    <row r="293" spans="4:18" x14ac:dyDescent="0.25">
      <c r="D293" s="5" t="s">
        <v>51</v>
      </c>
      <c r="E293" s="4" t="s">
        <v>3</v>
      </c>
      <c r="F293" s="5" t="s">
        <v>391</v>
      </c>
      <c r="G293" s="12" t="s">
        <v>4</v>
      </c>
      <c r="H293" s="4" t="s">
        <v>842</v>
      </c>
      <c r="I293" s="4" t="s">
        <v>569</v>
      </c>
      <c r="J293" s="5" t="s">
        <v>497</v>
      </c>
      <c r="K293" s="133" t="s">
        <v>558</v>
      </c>
      <c r="L293" s="5" t="s">
        <v>497</v>
      </c>
      <c r="M293" s="134" t="s">
        <v>61</v>
      </c>
      <c r="N293" s="130"/>
      <c r="O293" s="5"/>
      <c r="P293" s="5"/>
      <c r="Q293" s="134"/>
      <c r="R293" s="4"/>
    </row>
    <row r="294" spans="4:18" x14ac:dyDescent="0.25">
      <c r="D294" s="5" t="s">
        <v>51</v>
      </c>
      <c r="E294" s="4" t="s">
        <v>3</v>
      </c>
      <c r="F294" s="5" t="s">
        <v>408</v>
      </c>
      <c r="G294" s="4" t="s">
        <v>5</v>
      </c>
      <c r="H294" s="4" t="s">
        <v>6</v>
      </c>
      <c r="I294" s="12" t="s">
        <v>519</v>
      </c>
      <c r="J294" s="5" t="s">
        <v>497</v>
      </c>
      <c r="K294" s="12" t="s">
        <v>519</v>
      </c>
      <c r="L294" s="5" t="s">
        <v>497</v>
      </c>
      <c r="M294" s="32" t="s">
        <v>283</v>
      </c>
      <c r="N294" s="130"/>
      <c r="O294" s="5"/>
      <c r="P294" s="5"/>
      <c r="Q294" s="134"/>
      <c r="R294" s="4"/>
    </row>
    <row r="295" spans="4:18" x14ac:dyDescent="0.25">
      <c r="D295" s="5" t="s">
        <v>51</v>
      </c>
      <c r="E295" s="4" t="s">
        <v>3</v>
      </c>
      <c r="F295" s="5" t="s">
        <v>408</v>
      </c>
      <c r="G295" s="4" t="s">
        <v>5</v>
      </c>
      <c r="H295" s="4" t="s">
        <v>6</v>
      </c>
      <c r="I295" s="12" t="s">
        <v>519</v>
      </c>
      <c r="J295" s="5" t="s">
        <v>497</v>
      </c>
      <c r="K295" s="12" t="s">
        <v>519</v>
      </c>
      <c r="L295" s="5" t="s">
        <v>497</v>
      </c>
      <c r="M295" s="32" t="s">
        <v>286</v>
      </c>
      <c r="N295" s="130"/>
      <c r="O295" s="5"/>
      <c r="P295" s="5"/>
      <c r="Q295" s="134"/>
      <c r="R295" s="4"/>
    </row>
    <row r="296" spans="4:18" x14ac:dyDescent="0.25">
      <c r="D296" s="5" t="s">
        <v>51</v>
      </c>
      <c r="E296" s="4" t="s">
        <v>3</v>
      </c>
      <c r="F296" s="5" t="s">
        <v>52</v>
      </c>
      <c r="G296" s="4" t="s">
        <v>7</v>
      </c>
      <c r="H296" s="4" t="s">
        <v>537</v>
      </c>
      <c r="I296" s="4" t="s">
        <v>538</v>
      </c>
      <c r="J296" s="5" t="s">
        <v>497</v>
      </c>
      <c r="K296" s="5" t="s">
        <v>558</v>
      </c>
      <c r="L296" s="5" t="s">
        <v>497</v>
      </c>
      <c r="M296" s="32" t="s">
        <v>392</v>
      </c>
      <c r="N296" s="130"/>
      <c r="O296" s="5"/>
      <c r="P296" s="5"/>
      <c r="Q296" s="134"/>
      <c r="R296" s="4"/>
    </row>
    <row r="297" spans="4:18" x14ac:dyDescent="0.25">
      <c r="D297" s="5" t="s">
        <v>51</v>
      </c>
      <c r="E297" s="4" t="s">
        <v>3</v>
      </c>
      <c r="F297" s="5" t="s">
        <v>52</v>
      </c>
      <c r="G297" s="4" t="s">
        <v>7</v>
      </c>
      <c r="H297" s="4" t="s">
        <v>537</v>
      </c>
      <c r="I297" s="4" t="s">
        <v>538</v>
      </c>
      <c r="J297" s="5" t="s">
        <v>497</v>
      </c>
      <c r="K297" s="5" t="s">
        <v>558</v>
      </c>
      <c r="L297" s="5" t="s">
        <v>497</v>
      </c>
      <c r="M297" s="32" t="s">
        <v>393</v>
      </c>
      <c r="N297" s="130"/>
      <c r="O297" s="5"/>
      <c r="P297" s="5"/>
      <c r="Q297" s="134"/>
      <c r="R297" s="4"/>
    </row>
    <row r="298" spans="4:18" x14ac:dyDescent="0.25">
      <c r="D298" s="5" t="s">
        <v>51</v>
      </c>
      <c r="E298" s="4" t="s">
        <v>3</v>
      </c>
      <c r="F298" s="5" t="s">
        <v>52</v>
      </c>
      <c r="G298" s="4" t="s">
        <v>7</v>
      </c>
      <c r="H298" s="4" t="s">
        <v>537</v>
      </c>
      <c r="I298" s="4" t="s">
        <v>538</v>
      </c>
      <c r="J298" s="5" t="s">
        <v>497</v>
      </c>
      <c r="K298" s="5" t="s">
        <v>558</v>
      </c>
      <c r="L298" s="5" t="s">
        <v>497</v>
      </c>
      <c r="M298" s="32" t="s">
        <v>394</v>
      </c>
      <c r="N298" s="130"/>
      <c r="O298" s="5"/>
      <c r="P298" s="5"/>
      <c r="Q298" s="134"/>
      <c r="R298" s="4"/>
    </row>
    <row r="299" spans="4:18" x14ac:dyDescent="0.25">
      <c r="D299" s="5" t="s">
        <v>51</v>
      </c>
      <c r="E299" s="4" t="s">
        <v>3</v>
      </c>
      <c r="F299" s="5" t="s">
        <v>52</v>
      </c>
      <c r="G299" s="4" t="s">
        <v>7</v>
      </c>
      <c r="H299" s="4" t="s">
        <v>537</v>
      </c>
      <c r="I299" s="4" t="s">
        <v>538</v>
      </c>
      <c r="J299" s="5" t="s">
        <v>497</v>
      </c>
      <c r="K299" s="5" t="s">
        <v>558</v>
      </c>
      <c r="L299" s="5" t="s">
        <v>497</v>
      </c>
      <c r="M299" s="32" t="s">
        <v>395</v>
      </c>
      <c r="N299" s="130"/>
      <c r="O299" s="5"/>
      <c r="P299" s="5"/>
      <c r="Q299" s="134"/>
      <c r="R299" s="4"/>
    </row>
    <row r="300" spans="4:18" x14ac:dyDescent="0.25">
      <c r="D300" s="5" t="s">
        <v>51</v>
      </c>
      <c r="E300" s="4" t="s">
        <v>3</v>
      </c>
      <c r="F300" s="5" t="s">
        <v>52</v>
      </c>
      <c r="G300" s="4" t="s">
        <v>7</v>
      </c>
      <c r="H300" s="4" t="s">
        <v>537</v>
      </c>
      <c r="I300" s="4" t="s">
        <v>538</v>
      </c>
      <c r="J300" s="5" t="s">
        <v>497</v>
      </c>
      <c r="K300" s="130" t="s">
        <v>558</v>
      </c>
      <c r="L300" s="5" t="s">
        <v>497</v>
      </c>
      <c r="M300" s="32" t="s">
        <v>396</v>
      </c>
      <c r="N300" s="130"/>
      <c r="O300" s="5"/>
      <c r="P300" s="5"/>
      <c r="Q300" s="134"/>
      <c r="R300" s="4"/>
    </row>
    <row r="301" spans="4:18" x14ac:dyDescent="0.25">
      <c r="D301" s="5" t="s">
        <v>51</v>
      </c>
      <c r="E301" s="4" t="s">
        <v>3</v>
      </c>
      <c r="F301" s="5" t="s">
        <v>426</v>
      </c>
      <c r="G301" s="4" t="s">
        <v>8</v>
      </c>
      <c r="H301" s="4" t="s">
        <v>844</v>
      </c>
      <c r="I301" s="4" t="s">
        <v>518</v>
      </c>
      <c r="J301" s="5" t="s">
        <v>497</v>
      </c>
      <c r="K301" s="12" t="s">
        <v>518</v>
      </c>
      <c r="L301" s="5" t="s">
        <v>497</v>
      </c>
      <c r="M301" s="32" t="s">
        <v>409</v>
      </c>
      <c r="N301" s="130"/>
      <c r="O301" s="5"/>
      <c r="P301" s="5"/>
      <c r="Q301" s="134"/>
      <c r="R301" s="4"/>
    </row>
    <row r="302" spans="4:18" x14ac:dyDescent="0.25">
      <c r="D302" s="5" t="s">
        <v>51</v>
      </c>
      <c r="E302" s="4" t="s">
        <v>3</v>
      </c>
      <c r="F302" s="5" t="s">
        <v>426</v>
      </c>
      <c r="G302" s="4" t="s">
        <v>8</v>
      </c>
      <c r="H302" s="4" t="s">
        <v>844</v>
      </c>
      <c r="I302" s="4" t="s">
        <v>518</v>
      </c>
      <c r="J302" s="5" t="s">
        <v>497</v>
      </c>
      <c r="K302" s="12" t="s">
        <v>518</v>
      </c>
      <c r="L302" s="5" t="s">
        <v>497</v>
      </c>
      <c r="M302" s="32" t="s">
        <v>410</v>
      </c>
      <c r="N302" s="130"/>
      <c r="O302" s="5"/>
      <c r="P302" s="5"/>
      <c r="Q302" s="134"/>
      <c r="R302" s="4"/>
    </row>
    <row r="303" spans="4:18" x14ac:dyDescent="0.25">
      <c r="D303" s="5" t="s">
        <v>51</v>
      </c>
      <c r="E303" s="4" t="s">
        <v>3</v>
      </c>
      <c r="F303" s="5" t="s">
        <v>426</v>
      </c>
      <c r="G303" s="4" t="s">
        <v>8</v>
      </c>
      <c r="H303" s="4" t="s">
        <v>844</v>
      </c>
      <c r="I303" s="4" t="s">
        <v>518</v>
      </c>
      <c r="J303" s="5" t="s">
        <v>497</v>
      </c>
      <c r="K303" s="12" t="s">
        <v>518</v>
      </c>
      <c r="L303" s="5" t="s">
        <v>497</v>
      </c>
      <c r="M303" s="32" t="s">
        <v>411</v>
      </c>
      <c r="N303" s="130"/>
      <c r="O303" s="5"/>
      <c r="P303" s="5"/>
      <c r="Q303" s="134"/>
      <c r="R303" s="4"/>
    </row>
    <row r="304" spans="4:18" x14ac:dyDescent="0.25">
      <c r="D304" s="5" t="s">
        <v>51</v>
      </c>
      <c r="E304" s="4" t="s">
        <v>3</v>
      </c>
      <c r="F304" s="5" t="s">
        <v>426</v>
      </c>
      <c r="G304" s="4" t="s">
        <v>8</v>
      </c>
      <c r="H304" s="4" t="s">
        <v>844</v>
      </c>
      <c r="I304" s="4" t="s">
        <v>518</v>
      </c>
      <c r="J304" s="5" t="s">
        <v>497</v>
      </c>
      <c r="K304" s="12" t="s">
        <v>518</v>
      </c>
      <c r="L304" s="5" t="s">
        <v>497</v>
      </c>
      <c r="M304" s="32" t="s">
        <v>412</v>
      </c>
      <c r="N304" s="130"/>
      <c r="O304" s="5"/>
      <c r="P304" s="5"/>
      <c r="Q304" s="134"/>
      <c r="R304" s="4"/>
    </row>
    <row r="305" spans="4:18" x14ac:dyDescent="0.25">
      <c r="D305" s="5" t="s">
        <v>51</v>
      </c>
      <c r="E305" s="4" t="s">
        <v>3</v>
      </c>
      <c r="F305" s="5" t="s">
        <v>426</v>
      </c>
      <c r="G305" s="4" t="s">
        <v>8</v>
      </c>
      <c r="H305" s="4" t="s">
        <v>844</v>
      </c>
      <c r="I305" s="4" t="s">
        <v>518</v>
      </c>
      <c r="J305" s="130" t="s">
        <v>497</v>
      </c>
      <c r="K305" s="12" t="s">
        <v>518</v>
      </c>
      <c r="L305" s="130" t="s">
        <v>497</v>
      </c>
      <c r="M305" s="32" t="s">
        <v>413</v>
      </c>
      <c r="N305" s="130"/>
      <c r="O305" s="5"/>
      <c r="P305" s="5"/>
      <c r="Q305" s="134"/>
      <c r="R305" s="4"/>
    </row>
    <row r="306" spans="4:18" x14ac:dyDescent="0.25">
      <c r="D306" s="5" t="s">
        <v>51</v>
      </c>
      <c r="E306" s="4" t="s">
        <v>3</v>
      </c>
      <c r="F306" s="5" t="s">
        <v>426</v>
      </c>
      <c r="G306" s="4" t="s">
        <v>8</v>
      </c>
      <c r="H306" s="4" t="s">
        <v>843</v>
      </c>
      <c r="I306" s="4" t="s">
        <v>490</v>
      </c>
      <c r="J306" s="21" t="s">
        <v>506</v>
      </c>
      <c r="K306" s="21" t="s">
        <v>557</v>
      </c>
      <c r="L306" s="21" t="s">
        <v>506</v>
      </c>
      <c r="M306" s="32" t="s">
        <v>419</v>
      </c>
      <c r="N306" s="130"/>
      <c r="O306" s="5"/>
      <c r="P306" s="5"/>
      <c r="Q306" s="134"/>
      <c r="R306" s="4"/>
    </row>
    <row r="307" spans="4:18" x14ac:dyDescent="0.25">
      <c r="D307" s="5" t="s">
        <v>51</v>
      </c>
      <c r="E307" s="4" t="s">
        <v>3</v>
      </c>
      <c r="F307" s="5" t="s">
        <v>426</v>
      </c>
      <c r="G307" s="4" t="s">
        <v>8</v>
      </c>
      <c r="H307" s="4" t="s">
        <v>843</v>
      </c>
      <c r="I307" s="4" t="s">
        <v>490</v>
      </c>
      <c r="J307" s="21" t="s">
        <v>506</v>
      </c>
      <c r="K307" s="21" t="s">
        <v>557</v>
      </c>
      <c r="L307" s="21" t="s">
        <v>506</v>
      </c>
      <c r="M307" s="32" t="s">
        <v>420</v>
      </c>
      <c r="N307" s="130"/>
      <c r="O307" s="5"/>
      <c r="P307" s="5"/>
      <c r="Q307" s="134"/>
      <c r="R307" s="4"/>
    </row>
    <row r="308" spans="4:18" x14ac:dyDescent="0.25">
      <c r="D308" s="5" t="s">
        <v>51</v>
      </c>
      <c r="E308" s="4" t="s">
        <v>3</v>
      </c>
      <c r="F308" s="5" t="s">
        <v>426</v>
      </c>
      <c r="G308" s="4" t="s">
        <v>8</v>
      </c>
      <c r="H308" s="4" t="s">
        <v>843</v>
      </c>
      <c r="I308" s="4" t="s">
        <v>490</v>
      </c>
      <c r="J308" s="21" t="s">
        <v>506</v>
      </c>
      <c r="K308" s="21" t="s">
        <v>557</v>
      </c>
      <c r="L308" s="21" t="s">
        <v>506</v>
      </c>
      <c r="M308" s="32" t="s">
        <v>421</v>
      </c>
      <c r="N308" s="130"/>
      <c r="O308" s="5"/>
      <c r="P308" s="5"/>
      <c r="Q308" s="134"/>
      <c r="R308" s="4"/>
    </row>
    <row r="309" spans="4:18" x14ac:dyDescent="0.25">
      <c r="D309" s="5" t="s">
        <v>51</v>
      </c>
      <c r="E309" s="4" t="s">
        <v>3</v>
      </c>
      <c r="F309" s="5" t="s">
        <v>426</v>
      </c>
      <c r="G309" s="4" t="s">
        <v>8</v>
      </c>
      <c r="H309" s="4" t="s">
        <v>843</v>
      </c>
      <c r="I309" s="4" t="s">
        <v>490</v>
      </c>
      <c r="J309" s="21" t="s">
        <v>506</v>
      </c>
      <c r="K309" s="21" t="s">
        <v>557</v>
      </c>
      <c r="L309" s="21" t="s">
        <v>506</v>
      </c>
      <c r="M309" s="32" t="s">
        <v>422</v>
      </c>
      <c r="N309" s="130"/>
      <c r="O309" s="5"/>
      <c r="P309" s="5"/>
      <c r="Q309" s="134"/>
      <c r="R309" s="4"/>
    </row>
    <row r="310" spans="4:18" x14ac:dyDescent="0.25">
      <c r="D310" s="5" t="s">
        <v>51</v>
      </c>
      <c r="E310" s="4" t="s">
        <v>3</v>
      </c>
      <c r="F310" s="5" t="s">
        <v>426</v>
      </c>
      <c r="G310" s="4" t="s">
        <v>8</v>
      </c>
      <c r="H310" s="4" t="s">
        <v>843</v>
      </c>
      <c r="I310" s="4" t="s">
        <v>490</v>
      </c>
      <c r="J310" s="133" t="s">
        <v>506</v>
      </c>
      <c r="K310" s="133" t="s">
        <v>557</v>
      </c>
      <c r="L310" s="133" t="s">
        <v>506</v>
      </c>
      <c r="M310" s="32" t="s">
        <v>424</v>
      </c>
      <c r="N310" s="130"/>
      <c r="O310" s="5"/>
      <c r="P310" s="5"/>
      <c r="Q310" s="134"/>
      <c r="R310" s="4"/>
    </row>
    <row r="311" spans="4:18" x14ac:dyDescent="0.25">
      <c r="D311" s="5" t="s">
        <v>51</v>
      </c>
      <c r="E311" s="4" t="s">
        <v>3</v>
      </c>
      <c r="F311" s="5" t="s">
        <v>426</v>
      </c>
      <c r="G311" s="4" t="s">
        <v>8</v>
      </c>
      <c r="H311" s="4" t="s">
        <v>843</v>
      </c>
      <c r="I311" s="4" t="s">
        <v>538</v>
      </c>
      <c r="J311" s="5" t="s">
        <v>497</v>
      </c>
      <c r="K311" s="5" t="s">
        <v>558</v>
      </c>
      <c r="L311" s="5" t="s">
        <v>497</v>
      </c>
      <c r="M311" s="32" t="s">
        <v>414</v>
      </c>
      <c r="N311" s="130"/>
      <c r="O311" s="5"/>
      <c r="P311" s="5"/>
      <c r="Q311" s="134"/>
      <c r="R311" s="4"/>
    </row>
    <row r="312" spans="4:18" x14ac:dyDescent="0.25">
      <c r="D312" s="5" t="s">
        <v>51</v>
      </c>
      <c r="E312" s="4" t="s">
        <v>3</v>
      </c>
      <c r="F312" s="5" t="s">
        <v>426</v>
      </c>
      <c r="G312" s="4" t="s">
        <v>8</v>
      </c>
      <c r="H312" s="4" t="s">
        <v>843</v>
      </c>
      <c r="I312" s="4" t="s">
        <v>538</v>
      </c>
      <c r="J312" s="5" t="s">
        <v>497</v>
      </c>
      <c r="K312" s="5" t="s">
        <v>558</v>
      </c>
      <c r="L312" s="5" t="s">
        <v>497</v>
      </c>
      <c r="M312" s="32" t="s">
        <v>415</v>
      </c>
      <c r="N312" s="130"/>
      <c r="O312" s="5"/>
      <c r="P312" s="5"/>
      <c r="Q312" s="134"/>
      <c r="R312" s="4"/>
    </row>
    <row r="313" spans="4:18" x14ac:dyDescent="0.25">
      <c r="D313" s="5" t="s">
        <v>51</v>
      </c>
      <c r="E313" s="4" t="s">
        <v>3</v>
      </c>
      <c r="F313" s="5" t="s">
        <v>426</v>
      </c>
      <c r="G313" s="4" t="s">
        <v>8</v>
      </c>
      <c r="H313" s="4" t="s">
        <v>843</v>
      </c>
      <c r="I313" s="4" t="s">
        <v>538</v>
      </c>
      <c r="J313" s="5" t="s">
        <v>497</v>
      </c>
      <c r="K313" s="5" t="s">
        <v>558</v>
      </c>
      <c r="L313" s="5" t="s">
        <v>497</v>
      </c>
      <c r="M313" s="32" t="s">
        <v>416</v>
      </c>
      <c r="N313" s="130"/>
      <c r="O313" s="5"/>
      <c r="P313" s="5"/>
      <c r="Q313" s="134"/>
      <c r="R313" s="4"/>
    </row>
    <row r="314" spans="4:18" x14ac:dyDescent="0.25">
      <c r="D314" s="5" t="s">
        <v>51</v>
      </c>
      <c r="E314" s="4" t="s">
        <v>3</v>
      </c>
      <c r="F314" s="5" t="s">
        <v>426</v>
      </c>
      <c r="G314" s="4" t="s">
        <v>8</v>
      </c>
      <c r="H314" s="4" t="s">
        <v>843</v>
      </c>
      <c r="I314" s="4" t="s">
        <v>538</v>
      </c>
      <c r="J314" s="5" t="s">
        <v>497</v>
      </c>
      <c r="K314" s="5" t="s">
        <v>558</v>
      </c>
      <c r="L314" s="5" t="s">
        <v>497</v>
      </c>
      <c r="M314" s="32" t="s">
        <v>417</v>
      </c>
      <c r="N314" s="130"/>
      <c r="O314" s="5"/>
      <c r="P314" s="5"/>
      <c r="Q314" s="134"/>
      <c r="R314" s="4"/>
    </row>
    <row r="315" spans="4:18" x14ac:dyDescent="0.25">
      <c r="D315" s="5" t="s">
        <v>51</v>
      </c>
      <c r="E315" s="4" t="s">
        <v>3</v>
      </c>
      <c r="F315" s="5" t="s">
        <v>426</v>
      </c>
      <c r="G315" s="4" t="s">
        <v>8</v>
      </c>
      <c r="H315" s="4" t="s">
        <v>843</v>
      </c>
      <c r="I315" s="4" t="s">
        <v>538</v>
      </c>
      <c r="J315" s="5" t="s">
        <v>497</v>
      </c>
      <c r="K315" s="5" t="s">
        <v>558</v>
      </c>
      <c r="L315" s="5" t="s">
        <v>497</v>
      </c>
      <c r="M315" s="32" t="s">
        <v>418</v>
      </c>
      <c r="N315" s="130"/>
      <c r="O315" s="5"/>
      <c r="P315" s="5"/>
      <c r="Q315" s="134"/>
      <c r="R315" s="4"/>
    </row>
    <row r="316" spans="4:18" x14ac:dyDescent="0.25">
      <c r="D316" s="5" t="s">
        <v>51</v>
      </c>
      <c r="E316" s="4" t="s">
        <v>3</v>
      </c>
      <c r="F316" s="5" t="s">
        <v>426</v>
      </c>
      <c r="G316" s="4" t="s">
        <v>8</v>
      </c>
      <c r="H316" s="4" t="s">
        <v>843</v>
      </c>
      <c r="I316" s="4" t="s">
        <v>538</v>
      </c>
      <c r="J316" s="5" t="s">
        <v>497</v>
      </c>
      <c r="K316" s="5" t="s">
        <v>558</v>
      </c>
      <c r="L316" s="5" t="s">
        <v>497</v>
      </c>
      <c r="M316" s="32" t="s">
        <v>423</v>
      </c>
      <c r="N316" s="130"/>
      <c r="O316" s="5"/>
      <c r="P316" s="5"/>
      <c r="Q316" s="134"/>
      <c r="R316" s="4"/>
    </row>
    <row r="317" spans="4:18" x14ac:dyDescent="0.25">
      <c r="D317" s="5" t="s">
        <v>51</v>
      </c>
      <c r="E317" s="4" t="s">
        <v>3</v>
      </c>
      <c r="F317" s="5" t="s">
        <v>426</v>
      </c>
      <c r="G317" s="4" t="s">
        <v>8</v>
      </c>
      <c r="H317" s="4" t="s">
        <v>843</v>
      </c>
      <c r="I317" s="4" t="s">
        <v>538</v>
      </c>
      <c r="J317" s="130" t="s">
        <v>497</v>
      </c>
      <c r="K317" s="130" t="s">
        <v>558</v>
      </c>
      <c r="L317" s="130" t="s">
        <v>497</v>
      </c>
      <c r="M317" s="32" t="s">
        <v>425</v>
      </c>
      <c r="N317" s="130"/>
      <c r="O317" s="5"/>
      <c r="P317" s="5"/>
      <c r="Q317" s="134"/>
      <c r="R317" s="4"/>
    </row>
    <row r="318" spans="4:18" x14ac:dyDescent="0.25">
      <c r="D318" s="5" t="s">
        <v>51</v>
      </c>
      <c r="E318" s="4" t="s">
        <v>3</v>
      </c>
      <c r="F318" s="5" t="s">
        <v>282</v>
      </c>
      <c r="G318" s="4" t="s">
        <v>9</v>
      </c>
      <c r="H318" s="12" t="s">
        <v>845</v>
      </c>
      <c r="I318" s="12" t="s">
        <v>575</v>
      </c>
      <c r="J318" s="21" t="s">
        <v>506</v>
      </c>
      <c r="K318" s="21" t="s">
        <v>557</v>
      </c>
      <c r="L318" s="21" t="s">
        <v>506</v>
      </c>
      <c r="M318" s="32" t="s">
        <v>436</v>
      </c>
      <c r="N318" s="130"/>
      <c r="O318" s="5"/>
      <c r="P318" s="5"/>
      <c r="Q318" s="134"/>
      <c r="R318" s="4"/>
    </row>
    <row r="319" spans="4:18" x14ac:dyDescent="0.25">
      <c r="D319" s="5" t="s">
        <v>51</v>
      </c>
      <c r="E319" s="4" t="s">
        <v>3</v>
      </c>
      <c r="F319" s="5" t="s">
        <v>282</v>
      </c>
      <c r="G319" s="4" t="s">
        <v>9</v>
      </c>
      <c r="H319" s="12" t="s">
        <v>845</v>
      </c>
      <c r="I319" s="12" t="s">
        <v>575</v>
      </c>
      <c r="J319" s="21" t="s">
        <v>506</v>
      </c>
      <c r="K319" s="21" t="s">
        <v>557</v>
      </c>
      <c r="L319" s="21" t="s">
        <v>506</v>
      </c>
      <c r="M319" s="32" t="s">
        <v>437</v>
      </c>
      <c r="N319" s="130"/>
      <c r="O319" s="5"/>
      <c r="P319" s="5"/>
      <c r="Q319" s="134"/>
      <c r="R319" s="4"/>
    </row>
    <row r="320" spans="4:18" x14ac:dyDescent="0.25">
      <c r="D320" s="5" t="s">
        <v>51</v>
      </c>
      <c r="E320" s="4" t="s">
        <v>3</v>
      </c>
      <c r="F320" s="5" t="s">
        <v>282</v>
      </c>
      <c r="G320" s="4" t="s">
        <v>9</v>
      </c>
      <c r="H320" s="12" t="s">
        <v>845</v>
      </c>
      <c r="I320" s="12" t="s">
        <v>575</v>
      </c>
      <c r="J320" s="21" t="s">
        <v>506</v>
      </c>
      <c r="K320" s="21" t="s">
        <v>557</v>
      </c>
      <c r="L320" s="21" t="s">
        <v>506</v>
      </c>
      <c r="M320" s="32" t="s">
        <v>438</v>
      </c>
      <c r="N320" s="130"/>
      <c r="O320" s="5"/>
      <c r="P320" s="5"/>
      <c r="Q320" s="134"/>
      <c r="R320" s="4"/>
    </row>
    <row r="321" spans="4:18" x14ac:dyDescent="0.25">
      <c r="D321" s="5" t="s">
        <v>51</v>
      </c>
      <c r="E321" s="4" t="s">
        <v>3</v>
      </c>
      <c r="F321" s="5" t="s">
        <v>282</v>
      </c>
      <c r="G321" s="4" t="s">
        <v>9</v>
      </c>
      <c r="H321" s="12" t="s">
        <v>845</v>
      </c>
      <c r="I321" s="12" t="s">
        <v>575</v>
      </c>
      <c r="J321" s="21" t="s">
        <v>506</v>
      </c>
      <c r="K321" s="21" t="s">
        <v>557</v>
      </c>
      <c r="L321" s="21" t="s">
        <v>506</v>
      </c>
      <c r="M321" s="32" t="s">
        <v>439</v>
      </c>
      <c r="N321" s="130"/>
      <c r="O321" s="5"/>
      <c r="P321" s="5"/>
      <c r="Q321" s="134"/>
      <c r="R321" s="4"/>
    </row>
    <row r="322" spans="4:18" x14ac:dyDescent="0.25">
      <c r="D322" s="5" t="s">
        <v>51</v>
      </c>
      <c r="E322" s="4" t="s">
        <v>3</v>
      </c>
      <c r="F322" s="5" t="s">
        <v>282</v>
      </c>
      <c r="G322" s="4" t="s">
        <v>9</v>
      </c>
      <c r="H322" s="12" t="s">
        <v>845</v>
      </c>
      <c r="I322" s="12" t="s">
        <v>575</v>
      </c>
      <c r="J322" s="21" t="s">
        <v>506</v>
      </c>
      <c r="K322" s="21" t="s">
        <v>557</v>
      </c>
      <c r="L322" s="21" t="s">
        <v>506</v>
      </c>
      <c r="M322" s="32" t="s">
        <v>440</v>
      </c>
      <c r="N322" s="130"/>
      <c r="O322" s="5"/>
      <c r="P322" s="5"/>
      <c r="Q322" s="134"/>
      <c r="R322" s="4"/>
    </row>
    <row r="323" spans="4:18" x14ac:dyDescent="0.25">
      <c r="D323" s="5" t="s">
        <v>51</v>
      </c>
      <c r="E323" s="4" t="s">
        <v>3</v>
      </c>
      <c r="F323" s="5" t="s">
        <v>282</v>
      </c>
      <c r="G323" s="4" t="s">
        <v>9</v>
      </c>
      <c r="H323" s="12" t="s">
        <v>845</v>
      </c>
      <c r="I323" s="12" t="s">
        <v>575</v>
      </c>
      <c r="J323" s="21" t="s">
        <v>506</v>
      </c>
      <c r="K323" s="21" t="s">
        <v>557</v>
      </c>
      <c r="L323" s="21" t="s">
        <v>506</v>
      </c>
      <c r="M323" s="32" t="s">
        <v>441</v>
      </c>
      <c r="N323" s="130"/>
      <c r="O323" s="5"/>
      <c r="P323" s="5"/>
      <c r="Q323" s="134"/>
      <c r="R323" s="4"/>
    </row>
    <row r="324" spans="4:18" x14ac:dyDescent="0.25">
      <c r="D324" s="5" t="s">
        <v>51</v>
      </c>
      <c r="E324" s="4" t="s">
        <v>3</v>
      </c>
      <c r="F324" s="5" t="s">
        <v>282</v>
      </c>
      <c r="G324" s="4" t="s">
        <v>9</v>
      </c>
      <c r="H324" s="12" t="s">
        <v>845</v>
      </c>
      <c r="I324" s="12" t="s">
        <v>575</v>
      </c>
      <c r="J324" s="21" t="s">
        <v>506</v>
      </c>
      <c r="K324" s="21" t="s">
        <v>557</v>
      </c>
      <c r="L324" s="21" t="s">
        <v>506</v>
      </c>
      <c r="M324" s="32" t="s">
        <v>442</v>
      </c>
      <c r="N324" s="130"/>
      <c r="O324" s="5"/>
      <c r="P324" s="5"/>
      <c r="Q324" s="134"/>
      <c r="R324" s="4"/>
    </row>
    <row r="325" spans="4:18" x14ac:dyDescent="0.25">
      <c r="D325" s="5" t="s">
        <v>51</v>
      </c>
      <c r="E325" s="4" t="s">
        <v>3</v>
      </c>
      <c r="F325" s="5" t="s">
        <v>282</v>
      </c>
      <c r="G325" s="4" t="s">
        <v>9</v>
      </c>
      <c r="H325" s="12" t="s">
        <v>845</v>
      </c>
      <c r="I325" s="12" t="s">
        <v>575</v>
      </c>
      <c r="J325" s="21" t="s">
        <v>506</v>
      </c>
      <c r="K325" s="21" t="s">
        <v>557</v>
      </c>
      <c r="L325" s="21" t="s">
        <v>506</v>
      </c>
      <c r="M325" s="32" t="s">
        <v>443</v>
      </c>
      <c r="N325" s="130"/>
      <c r="O325" s="5"/>
      <c r="P325" s="5"/>
      <c r="Q325" s="134"/>
      <c r="R325" s="4"/>
    </row>
    <row r="326" spans="4:18" x14ac:dyDescent="0.25">
      <c r="D326" s="5" t="s">
        <v>51</v>
      </c>
      <c r="E326" s="4" t="s">
        <v>3</v>
      </c>
      <c r="F326" s="5" t="s">
        <v>282</v>
      </c>
      <c r="G326" s="4" t="s">
        <v>9</v>
      </c>
      <c r="H326" s="12" t="s">
        <v>845</v>
      </c>
      <c r="I326" s="12" t="s">
        <v>575</v>
      </c>
      <c r="J326" s="21" t="s">
        <v>506</v>
      </c>
      <c r="K326" s="21" t="s">
        <v>557</v>
      </c>
      <c r="L326" s="21" t="s">
        <v>506</v>
      </c>
      <c r="M326" s="32" t="s">
        <v>444</v>
      </c>
      <c r="N326" s="130"/>
      <c r="O326" s="5"/>
      <c r="P326" s="5"/>
      <c r="Q326" s="134"/>
      <c r="R326" s="4"/>
    </row>
    <row r="327" spans="4:18" s="114" customFormat="1" x14ac:dyDescent="0.25">
      <c r="D327" s="130" t="s">
        <v>51</v>
      </c>
      <c r="E327" s="4" t="s">
        <v>3</v>
      </c>
      <c r="F327" s="130" t="s">
        <v>282</v>
      </c>
      <c r="G327" s="4" t="s">
        <v>9</v>
      </c>
      <c r="H327" s="12" t="s">
        <v>845</v>
      </c>
      <c r="I327" s="12" t="s">
        <v>575</v>
      </c>
      <c r="J327" s="133" t="s">
        <v>506</v>
      </c>
      <c r="K327" s="133" t="s">
        <v>557</v>
      </c>
      <c r="L327" s="133" t="s">
        <v>506</v>
      </c>
      <c r="M327" s="32" t="s">
        <v>445</v>
      </c>
      <c r="N327" s="130"/>
      <c r="O327" s="130"/>
      <c r="P327" s="130"/>
      <c r="Q327" s="134"/>
      <c r="R327" s="4"/>
    </row>
    <row r="328" spans="4:18" x14ac:dyDescent="0.25">
      <c r="D328" s="136" t="s">
        <v>51</v>
      </c>
      <c r="E328" s="110" t="s">
        <v>3</v>
      </c>
      <c r="F328" s="136" t="s">
        <v>282</v>
      </c>
      <c r="G328" s="110" t="s">
        <v>9</v>
      </c>
      <c r="H328" s="12" t="s">
        <v>845</v>
      </c>
      <c r="I328" s="111" t="s">
        <v>575</v>
      </c>
      <c r="J328" s="116" t="s">
        <v>506</v>
      </c>
      <c r="K328" s="116" t="s">
        <v>557</v>
      </c>
      <c r="L328" s="116" t="s">
        <v>506</v>
      </c>
      <c r="M328" s="112" t="s">
        <v>660</v>
      </c>
      <c r="N328" s="136" t="s">
        <v>661</v>
      </c>
      <c r="O328" s="136"/>
      <c r="P328" s="136"/>
      <c r="Q328" s="112" t="s">
        <v>662</v>
      </c>
      <c r="R328" s="110"/>
    </row>
    <row r="329" spans="4:18" x14ac:dyDescent="0.25">
      <c r="D329" s="5" t="s">
        <v>51</v>
      </c>
      <c r="E329" s="4" t="s">
        <v>3</v>
      </c>
      <c r="F329" s="5" t="s">
        <v>282</v>
      </c>
      <c r="G329" s="4" t="s">
        <v>9</v>
      </c>
      <c r="H329" s="12" t="s">
        <v>845</v>
      </c>
      <c r="I329" s="12" t="s">
        <v>575</v>
      </c>
      <c r="J329" s="21" t="s">
        <v>506</v>
      </c>
      <c r="K329" s="21" t="s">
        <v>557</v>
      </c>
      <c r="L329" s="21" t="s">
        <v>506</v>
      </c>
      <c r="M329" s="32" t="s">
        <v>446</v>
      </c>
      <c r="N329" s="130"/>
      <c r="O329" s="130"/>
      <c r="P329" s="5"/>
      <c r="Q329" s="134"/>
      <c r="R329" s="4"/>
    </row>
    <row r="330" spans="4:18" x14ac:dyDescent="0.25">
      <c r="D330" s="5" t="s">
        <v>51</v>
      </c>
      <c r="E330" s="4" t="s">
        <v>3</v>
      </c>
      <c r="F330" s="5" t="s">
        <v>282</v>
      </c>
      <c r="G330" s="12" t="s">
        <v>9</v>
      </c>
      <c r="H330" s="12" t="s">
        <v>846</v>
      </c>
      <c r="I330" s="12" t="s">
        <v>489</v>
      </c>
      <c r="J330" s="21" t="s">
        <v>506</v>
      </c>
      <c r="K330" s="21" t="s">
        <v>557</v>
      </c>
      <c r="L330" s="21" t="s">
        <v>506</v>
      </c>
      <c r="M330" s="32" t="s">
        <v>427</v>
      </c>
      <c r="N330" s="133"/>
      <c r="O330" s="21"/>
      <c r="P330" s="5"/>
      <c r="Q330" s="134"/>
      <c r="R330" s="4"/>
    </row>
    <row r="331" spans="4:18" x14ac:dyDescent="0.25">
      <c r="D331" s="5" t="s">
        <v>51</v>
      </c>
      <c r="E331" s="4" t="s">
        <v>3</v>
      </c>
      <c r="F331" s="5" t="s">
        <v>282</v>
      </c>
      <c r="G331" s="12" t="s">
        <v>9</v>
      </c>
      <c r="H331" s="12" t="s">
        <v>846</v>
      </c>
      <c r="I331" s="12" t="s">
        <v>489</v>
      </c>
      <c r="J331" s="21" t="s">
        <v>506</v>
      </c>
      <c r="K331" s="21" t="s">
        <v>557</v>
      </c>
      <c r="L331" s="21" t="s">
        <v>506</v>
      </c>
      <c r="M331" s="32" t="s">
        <v>428</v>
      </c>
      <c r="N331" s="133"/>
      <c r="O331" s="21"/>
      <c r="P331" s="5"/>
      <c r="Q331" s="134"/>
      <c r="R331" s="4"/>
    </row>
    <row r="332" spans="4:18" x14ac:dyDescent="0.25">
      <c r="D332" s="5" t="s">
        <v>51</v>
      </c>
      <c r="E332" s="4" t="s">
        <v>3</v>
      </c>
      <c r="F332" s="5" t="s">
        <v>282</v>
      </c>
      <c r="G332" s="12" t="s">
        <v>9</v>
      </c>
      <c r="H332" s="12" t="s">
        <v>846</v>
      </c>
      <c r="I332" s="12" t="s">
        <v>489</v>
      </c>
      <c r="J332" s="21" t="s">
        <v>506</v>
      </c>
      <c r="K332" s="21" t="s">
        <v>557</v>
      </c>
      <c r="L332" s="21" t="s">
        <v>506</v>
      </c>
      <c r="M332" s="32" t="s">
        <v>429</v>
      </c>
      <c r="N332" s="133"/>
      <c r="O332" s="21"/>
      <c r="P332" s="5"/>
      <c r="Q332" s="134"/>
      <c r="R332" s="4"/>
    </row>
    <row r="333" spans="4:18" x14ac:dyDescent="0.25">
      <c r="D333" s="5" t="s">
        <v>51</v>
      </c>
      <c r="E333" s="4" t="s">
        <v>3</v>
      </c>
      <c r="F333" s="5" t="s">
        <v>282</v>
      </c>
      <c r="G333" s="12" t="s">
        <v>9</v>
      </c>
      <c r="H333" s="12" t="s">
        <v>846</v>
      </c>
      <c r="I333" s="12" t="s">
        <v>489</v>
      </c>
      <c r="J333" s="21" t="s">
        <v>506</v>
      </c>
      <c r="K333" s="21" t="s">
        <v>557</v>
      </c>
      <c r="L333" s="21" t="s">
        <v>506</v>
      </c>
      <c r="M333" s="32" t="s">
        <v>430</v>
      </c>
      <c r="N333" s="133"/>
      <c r="O333" s="21"/>
      <c r="P333" s="5"/>
      <c r="Q333" s="134"/>
      <c r="R333" s="4"/>
    </row>
    <row r="334" spans="4:18" x14ac:dyDescent="0.25">
      <c r="D334" s="5" t="s">
        <v>51</v>
      </c>
      <c r="E334" s="4" t="s">
        <v>3</v>
      </c>
      <c r="F334" s="5" t="s">
        <v>282</v>
      </c>
      <c r="G334" s="12" t="s">
        <v>9</v>
      </c>
      <c r="H334" s="12" t="s">
        <v>846</v>
      </c>
      <c r="I334" s="12" t="s">
        <v>489</v>
      </c>
      <c r="J334" s="21" t="s">
        <v>506</v>
      </c>
      <c r="K334" s="21" t="s">
        <v>557</v>
      </c>
      <c r="L334" s="21" t="s">
        <v>506</v>
      </c>
      <c r="M334" s="32" t="s">
        <v>431</v>
      </c>
      <c r="N334" s="133"/>
      <c r="O334" s="21"/>
      <c r="P334" s="5"/>
      <c r="Q334" s="134"/>
      <c r="R334" s="4"/>
    </row>
    <row r="335" spans="4:18" x14ac:dyDescent="0.25">
      <c r="D335" s="5" t="s">
        <v>51</v>
      </c>
      <c r="E335" s="4" t="s">
        <v>3</v>
      </c>
      <c r="F335" s="5" t="s">
        <v>282</v>
      </c>
      <c r="G335" s="12" t="s">
        <v>9</v>
      </c>
      <c r="H335" s="12" t="s">
        <v>846</v>
      </c>
      <c r="I335" s="12" t="s">
        <v>489</v>
      </c>
      <c r="J335" s="21" t="s">
        <v>506</v>
      </c>
      <c r="K335" s="21" t="s">
        <v>557</v>
      </c>
      <c r="L335" s="21" t="s">
        <v>506</v>
      </c>
      <c r="M335" s="32" t="s">
        <v>432</v>
      </c>
      <c r="N335" s="133"/>
      <c r="O335" s="21"/>
      <c r="P335" s="5"/>
      <c r="Q335" s="134"/>
      <c r="R335" s="4"/>
    </row>
    <row r="336" spans="4:18" x14ac:dyDescent="0.25">
      <c r="D336" s="5" t="s">
        <v>51</v>
      </c>
      <c r="E336" s="4" t="s">
        <v>3</v>
      </c>
      <c r="F336" s="5" t="s">
        <v>282</v>
      </c>
      <c r="G336" s="12" t="s">
        <v>9</v>
      </c>
      <c r="H336" s="12" t="s">
        <v>846</v>
      </c>
      <c r="I336" s="12" t="s">
        <v>489</v>
      </c>
      <c r="J336" s="21" t="s">
        <v>506</v>
      </c>
      <c r="K336" s="21" t="s">
        <v>557</v>
      </c>
      <c r="L336" s="21" t="s">
        <v>506</v>
      </c>
      <c r="M336" s="32" t="s">
        <v>433</v>
      </c>
      <c r="N336" s="133"/>
      <c r="O336" s="21"/>
      <c r="P336" s="5"/>
      <c r="Q336" s="134"/>
      <c r="R336" s="4"/>
    </row>
    <row r="337" spans="4:18" x14ac:dyDescent="0.25">
      <c r="D337" s="5" t="s">
        <v>51</v>
      </c>
      <c r="E337" s="4" t="s">
        <v>3</v>
      </c>
      <c r="F337" s="5" t="s">
        <v>282</v>
      </c>
      <c r="G337" s="12" t="s">
        <v>9</v>
      </c>
      <c r="H337" s="12" t="s">
        <v>846</v>
      </c>
      <c r="I337" s="12" t="s">
        <v>489</v>
      </c>
      <c r="J337" s="21" t="s">
        <v>506</v>
      </c>
      <c r="K337" s="133" t="s">
        <v>557</v>
      </c>
      <c r="L337" s="21" t="s">
        <v>506</v>
      </c>
      <c r="M337" s="32" t="s">
        <v>434</v>
      </c>
      <c r="N337" s="133"/>
      <c r="O337" s="133"/>
      <c r="P337" s="5"/>
      <c r="Q337" s="134"/>
      <c r="R337" s="4"/>
    </row>
    <row r="338" spans="4:18" x14ac:dyDescent="0.25">
      <c r="D338" s="5" t="s">
        <v>51</v>
      </c>
      <c r="E338" s="4" t="s">
        <v>3</v>
      </c>
      <c r="F338" s="5" t="s">
        <v>282</v>
      </c>
      <c r="G338" s="4" t="s">
        <v>9</v>
      </c>
      <c r="H338" s="12" t="s">
        <v>846</v>
      </c>
      <c r="I338" s="12" t="s">
        <v>489</v>
      </c>
      <c r="J338" s="21" t="s">
        <v>506</v>
      </c>
      <c r="K338" s="130" t="s">
        <v>557</v>
      </c>
      <c r="L338" s="21" t="s">
        <v>506</v>
      </c>
      <c r="M338" s="134" t="s">
        <v>447</v>
      </c>
      <c r="N338" s="130" t="s">
        <v>84</v>
      </c>
      <c r="O338" s="5"/>
      <c r="P338" s="5"/>
      <c r="Q338" s="134" t="s">
        <v>448</v>
      </c>
      <c r="R338" s="4" t="s">
        <v>449</v>
      </c>
    </row>
    <row r="339" spans="4:18" s="114" customFormat="1" x14ac:dyDescent="0.25">
      <c r="D339" s="151" t="s">
        <v>51</v>
      </c>
      <c r="E339" s="152" t="s">
        <v>3</v>
      </c>
      <c r="F339" s="130" t="s">
        <v>282</v>
      </c>
      <c r="G339" s="4" t="s">
        <v>9</v>
      </c>
      <c r="H339" s="12" t="s">
        <v>846</v>
      </c>
      <c r="I339" s="12" t="s">
        <v>489</v>
      </c>
      <c r="J339" s="133" t="s">
        <v>506</v>
      </c>
      <c r="K339" s="133" t="s">
        <v>557</v>
      </c>
      <c r="L339" s="133" t="s">
        <v>506</v>
      </c>
      <c r="M339" s="32" t="s">
        <v>435</v>
      </c>
      <c r="N339" s="130"/>
      <c r="O339" s="130"/>
      <c r="P339" s="130"/>
      <c r="Q339" s="134"/>
      <c r="R339" s="4"/>
    </row>
    <row r="340" spans="4:18" x14ac:dyDescent="0.25">
      <c r="D340" s="3"/>
      <c r="E340" s="3"/>
      <c r="F340" s="3"/>
      <c r="G340" s="3"/>
      <c r="H340" s="3"/>
      <c r="I340" s="3"/>
      <c r="J340" s="13"/>
      <c r="K340" s="13"/>
      <c r="L340" s="13"/>
      <c r="N340" s="132"/>
      <c r="O340" s="3"/>
    </row>
    <row r="341" spans="4:18" x14ac:dyDescent="0.25">
      <c r="D341" s="3"/>
      <c r="E341" s="3"/>
      <c r="F341" s="3"/>
      <c r="G341" s="3"/>
      <c r="H341" s="3"/>
      <c r="I341" s="3"/>
      <c r="J341" s="13"/>
      <c r="K341" s="13"/>
      <c r="L341" s="13"/>
      <c r="N341" s="132"/>
      <c r="O341" s="3"/>
    </row>
    <row r="342" spans="4:18" x14ac:dyDescent="0.25">
      <c r="D342" s="3"/>
      <c r="E342" s="3"/>
      <c r="F342" s="3"/>
      <c r="G342" s="3"/>
      <c r="H342" s="3"/>
      <c r="I342" s="3"/>
      <c r="J342" s="13"/>
      <c r="K342" s="13"/>
      <c r="L342" s="13"/>
      <c r="N342" s="132"/>
      <c r="O342" s="3"/>
    </row>
    <row r="343" spans="4:18" x14ac:dyDescent="0.25">
      <c r="D343" s="3"/>
      <c r="E343" s="3"/>
      <c r="F343" s="3"/>
      <c r="G343" s="3"/>
      <c r="H343" s="3"/>
      <c r="I343" s="3"/>
      <c r="J343" s="13"/>
      <c r="K343" s="13"/>
      <c r="L343" s="13"/>
      <c r="N343" s="132"/>
      <c r="O343" s="3"/>
    </row>
    <row r="344" spans="4:18" x14ac:dyDescent="0.25">
      <c r="D344" s="3"/>
      <c r="E344" s="3"/>
      <c r="F344" s="3"/>
      <c r="G344" s="3"/>
      <c r="H344" s="3"/>
      <c r="I344" s="3"/>
      <c r="J344" s="13"/>
      <c r="K344" s="13"/>
      <c r="L344" s="13"/>
      <c r="N344" s="132"/>
      <c r="O344" s="3"/>
    </row>
    <row r="345" spans="4:18" x14ac:dyDescent="0.25">
      <c r="D345" s="3"/>
      <c r="E345" s="3"/>
      <c r="F345" s="3"/>
      <c r="G345" s="3"/>
      <c r="H345" s="3"/>
      <c r="I345" s="3"/>
      <c r="J345" s="13"/>
      <c r="K345" s="13"/>
      <c r="L345" s="13"/>
      <c r="N345" s="132"/>
      <c r="O345" s="3"/>
    </row>
    <row r="346" spans="4:18" x14ac:dyDescent="0.25">
      <c r="D346" s="3"/>
      <c r="E346" s="3"/>
      <c r="F346" s="3"/>
      <c r="G346" s="3"/>
      <c r="H346" s="3"/>
      <c r="I346" s="3"/>
      <c r="J346" s="13"/>
      <c r="K346" s="13"/>
      <c r="L346" s="13"/>
      <c r="N346" s="132"/>
    </row>
  </sheetData>
  <mergeCells count="2">
    <mergeCell ref="D2:I2"/>
    <mergeCell ref="N2:R2"/>
  </mergeCells>
  <phoneticPr fontId="5" type="noConversion"/>
  <pageMargins left="0.7" right="0.7" top="0.75" bottom="0.75" header="0.3" footer="0.3"/>
  <pageSetup paperSize="9"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0BBD2-28F4-4729-930B-56AF731BFEDA}">
  <sheetPr>
    <tabColor theme="3"/>
  </sheetPr>
  <dimension ref="D1:L89"/>
  <sheetViews>
    <sheetView topLeftCell="I1" workbookViewId="0"/>
  </sheetViews>
  <sheetFormatPr defaultRowHeight="15" x14ac:dyDescent="0.25"/>
  <cols>
    <col min="4" max="4" width="1.42578125" style="3" customWidth="1"/>
    <col min="5" max="5" width="125.140625" style="3" customWidth="1"/>
    <col min="7" max="7" width="104.85546875" bestFit="1" customWidth="1"/>
    <col min="9" max="9" width="96.7109375" customWidth="1"/>
    <col min="11" max="11" width="40.5703125" customWidth="1"/>
    <col min="12" max="12" width="144" customWidth="1"/>
  </cols>
  <sheetData>
    <row r="1" spans="4:12" x14ac:dyDescent="0.25">
      <c r="D1"/>
      <c r="E1"/>
    </row>
    <row r="2" spans="4:12" ht="15.75" thickBot="1" x14ac:dyDescent="0.3"/>
    <row r="3" spans="4:12" ht="51" customHeight="1" x14ac:dyDescent="0.25">
      <c r="D3" s="17" t="s">
        <v>555</v>
      </c>
      <c r="E3" s="22" t="s">
        <v>863</v>
      </c>
      <c r="G3" s="10" t="s">
        <v>493</v>
      </c>
      <c r="I3" s="11" t="s">
        <v>494</v>
      </c>
      <c r="K3" s="14" t="s">
        <v>514</v>
      </c>
      <c r="L3" s="15" t="s">
        <v>507</v>
      </c>
    </row>
    <row r="4" spans="4:12" x14ac:dyDescent="0.25">
      <c r="D4" s="3" t="s">
        <v>557</v>
      </c>
      <c r="G4" s="8" t="s">
        <v>3</v>
      </c>
      <c r="I4" s="8" t="s">
        <v>3</v>
      </c>
      <c r="K4" s="8" t="s">
        <v>497</v>
      </c>
      <c r="L4" s="166" t="s">
        <v>576</v>
      </c>
    </row>
    <row r="5" spans="4:12" x14ac:dyDescent="0.25">
      <c r="E5" s="3" t="s">
        <v>489</v>
      </c>
      <c r="G5" s="9" t="s">
        <v>6</v>
      </c>
      <c r="I5" s="9" t="s">
        <v>4</v>
      </c>
      <c r="K5" s="8" t="s">
        <v>501</v>
      </c>
      <c r="L5" s="166" t="s">
        <v>508</v>
      </c>
    </row>
    <row r="6" spans="4:12" x14ac:dyDescent="0.25">
      <c r="E6" s="3" t="s">
        <v>490</v>
      </c>
      <c r="G6" s="9" t="s">
        <v>537</v>
      </c>
      <c r="I6" s="9" t="s">
        <v>5</v>
      </c>
      <c r="K6" s="8" t="s">
        <v>499</v>
      </c>
      <c r="L6" s="166" t="s">
        <v>510</v>
      </c>
    </row>
    <row r="7" spans="4:12" x14ac:dyDescent="0.25">
      <c r="E7" s="3" t="s">
        <v>568</v>
      </c>
      <c r="G7" s="9" t="s">
        <v>841</v>
      </c>
      <c r="I7" s="9" t="s">
        <v>7</v>
      </c>
      <c r="K7" s="8" t="s">
        <v>498</v>
      </c>
      <c r="L7" s="166" t="s">
        <v>511</v>
      </c>
    </row>
    <row r="8" spans="4:12" x14ac:dyDescent="0.25">
      <c r="E8" s="3" t="s">
        <v>575</v>
      </c>
      <c r="G8" s="9" t="s">
        <v>842</v>
      </c>
      <c r="I8" s="9" t="s">
        <v>8</v>
      </c>
      <c r="K8" s="142" t="s">
        <v>506</v>
      </c>
      <c r="L8" s="166" t="s">
        <v>512</v>
      </c>
    </row>
    <row r="9" spans="4:12" x14ac:dyDescent="0.25">
      <c r="D9" s="3" t="s">
        <v>558</v>
      </c>
      <c r="G9" s="9" t="s">
        <v>844</v>
      </c>
      <c r="I9" s="9" t="s">
        <v>9</v>
      </c>
      <c r="K9" s="142" t="s">
        <v>500</v>
      </c>
      <c r="L9" s="166" t="s">
        <v>513</v>
      </c>
    </row>
    <row r="10" spans="4:12" x14ac:dyDescent="0.25">
      <c r="E10" s="3" t="s">
        <v>538</v>
      </c>
      <c r="G10" s="9" t="s">
        <v>843</v>
      </c>
      <c r="I10" s="8" t="s">
        <v>10</v>
      </c>
      <c r="K10" s="8" t="s">
        <v>548</v>
      </c>
      <c r="L10" s="166" t="s">
        <v>509</v>
      </c>
    </row>
    <row r="11" spans="4:12" x14ac:dyDescent="0.25">
      <c r="E11" s="3" t="s">
        <v>569</v>
      </c>
      <c r="G11" s="9" t="s">
        <v>845</v>
      </c>
      <c r="I11" s="9" t="s">
        <v>11</v>
      </c>
      <c r="K11" s="8" t="s">
        <v>533</v>
      </c>
      <c r="L11" s="166" t="s">
        <v>567</v>
      </c>
    </row>
    <row r="12" spans="4:12" x14ac:dyDescent="0.25">
      <c r="D12" s="3" t="s">
        <v>563</v>
      </c>
      <c r="G12" s="9" t="s">
        <v>846</v>
      </c>
      <c r="I12" s="9" t="s">
        <v>256</v>
      </c>
    </row>
    <row r="13" spans="4:12" x14ac:dyDescent="0.25">
      <c r="E13" s="3" t="s">
        <v>545</v>
      </c>
      <c r="G13" s="8" t="s">
        <v>10</v>
      </c>
      <c r="I13" s="9" t="s">
        <v>451</v>
      </c>
    </row>
    <row r="14" spans="4:12" x14ac:dyDescent="0.25">
      <c r="E14" s="3" t="s">
        <v>570</v>
      </c>
      <c r="G14" s="9" t="s">
        <v>536</v>
      </c>
      <c r="I14" s="9" t="s">
        <v>13</v>
      </c>
    </row>
    <row r="15" spans="4:12" x14ac:dyDescent="0.25">
      <c r="D15" s="3" t="s">
        <v>564</v>
      </c>
      <c r="G15" s="9" t="s">
        <v>835</v>
      </c>
      <c r="I15" s="8" t="s">
        <v>15</v>
      </c>
    </row>
    <row r="16" spans="4:12" x14ac:dyDescent="0.25">
      <c r="E16" s="3" t="s">
        <v>28</v>
      </c>
      <c r="G16" s="9" t="s">
        <v>836</v>
      </c>
      <c r="I16" s="9" t="s">
        <v>20</v>
      </c>
    </row>
    <row r="17" spans="4:9" x14ac:dyDescent="0.25">
      <c r="E17" s="3" t="s">
        <v>530</v>
      </c>
      <c r="G17" s="9" t="s">
        <v>837</v>
      </c>
      <c r="I17" s="9" t="s">
        <v>16</v>
      </c>
    </row>
    <row r="18" spans="4:9" x14ac:dyDescent="0.25">
      <c r="D18" s="3" t="s">
        <v>562</v>
      </c>
      <c r="G18" s="9" t="s">
        <v>838</v>
      </c>
      <c r="I18" s="9" t="s">
        <v>18</v>
      </c>
    </row>
    <row r="19" spans="4:9" x14ac:dyDescent="0.25">
      <c r="E19" s="3" t="s">
        <v>491</v>
      </c>
      <c r="G19" s="9" t="s">
        <v>839</v>
      </c>
      <c r="I19" s="9" t="s">
        <v>19</v>
      </c>
    </row>
    <row r="20" spans="4:9" x14ac:dyDescent="0.25">
      <c r="D20" s="3" t="s">
        <v>560</v>
      </c>
      <c r="G20" s="9" t="s">
        <v>840</v>
      </c>
      <c r="I20" s="8" t="s">
        <v>21</v>
      </c>
    </row>
    <row r="21" spans="4:9" x14ac:dyDescent="0.25">
      <c r="E21" s="3" t="s">
        <v>464</v>
      </c>
      <c r="G21" s="8" t="s">
        <v>15</v>
      </c>
      <c r="I21" s="9" t="s">
        <v>22</v>
      </c>
    </row>
    <row r="22" spans="4:9" x14ac:dyDescent="0.25">
      <c r="E22" s="3" t="s">
        <v>14</v>
      </c>
      <c r="G22" s="9" t="s">
        <v>833</v>
      </c>
      <c r="I22" s="9" t="s">
        <v>23</v>
      </c>
    </row>
    <row r="23" spans="4:9" x14ac:dyDescent="0.25">
      <c r="D23" s="3" t="s">
        <v>257</v>
      </c>
      <c r="G23" s="9" t="s">
        <v>830</v>
      </c>
      <c r="I23" s="9" t="s">
        <v>12</v>
      </c>
    </row>
    <row r="24" spans="4:9" x14ac:dyDescent="0.25">
      <c r="E24" s="3" t="s">
        <v>257</v>
      </c>
      <c r="G24" s="9" t="s">
        <v>831</v>
      </c>
      <c r="I24" s="9" t="s">
        <v>24</v>
      </c>
    </row>
    <row r="25" spans="4:9" x14ac:dyDescent="0.25">
      <c r="D25" s="3" t="s">
        <v>532</v>
      </c>
      <c r="G25" s="9" t="s">
        <v>834</v>
      </c>
      <c r="I25" s="9" t="s">
        <v>25</v>
      </c>
    </row>
    <row r="26" spans="4:9" x14ac:dyDescent="0.25">
      <c r="E26" s="3" t="s">
        <v>532</v>
      </c>
      <c r="G26" s="9" t="s">
        <v>832</v>
      </c>
      <c r="I26" s="8" t="s">
        <v>26</v>
      </c>
    </row>
    <row r="27" spans="4:9" x14ac:dyDescent="0.25">
      <c r="D27" s="3" t="s">
        <v>519</v>
      </c>
      <c r="G27" s="8" t="s">
        <v>21</v>
      </c>
      <c r="I27" s="9" t="s">
        <v>27</v>
      </c>
    </row>
    <row r="28" spans="4:9" x14ac:dyDescent="0.25">
      <c r="E28" s="3" t="s">
        <v>519</v>
      </c>
      <c r="G28" s="9" t="s">
        <v>571</v>
      </c>
      <c r="I28" s="9" t="s">
        <v>30</v>
      </c>
    </row>
    <row r="29" spans="4:9" x14ac:dyDescent="0.25">
      <c r="D29" s="3" t="s">
        <v>561</v>
      </c>
      <c r="G29" s="9" t="s">
        <v>825</v>
      </c>
      <c r="I29" s="9" t="s">
        <v>31</v>
      </c>
    </row>
    <row r="30" spans="4:9" x14ac:dyDescent="0.25">
      <c r="E30" s="3" t="s">
        <v>17</v>
      </c>
      <c r="G30" s="9" t="s">
        <v>826</v>
      </c>
      <c r="I30" s="8" t="s">
        <v>35</v>
      </c>
    </row>
    <row r="31" spans="4:9" x14ac:dyDescent="0.25">
      <c r="E31" s="3" t="s">
        <v>525</v>
      </c>
      <c r="G31" s="9" t="s">
        <v>827</v>
      </c>
      <c r="I31" s="9" t="s">
        <v>36</v>
      </c>
    </row>
    <row r="32" spans="4:9" x14ac:dyDescent="0.25">
      <c r="E32" s="3" t="s">
        <v>45</v>
      </c>
      <c r="G32" s="9" t="s">
        <v>828</v>
      </c>
      <c r="I32" s="9" t="s">
        <v>37</v>
      </c>
    </row>
    <row r="33" spans="4:9" x14ac:dyDescent="0.25">
      <c r="E33" s="3" t="s">
        <v>39</v>
      </c>
      <c r="G33" s="9" t="s">
        <v>829</v>
      </c>
      <c r="I33" s="9" t="s">
        <v>40</v>
      </c>
    </row>
    <row r="34" spans="4:9" x14ac:dyDescent="0.25">
      <c r="D34" s="3" t="s">
        <v>540</v>
      </c>
      <c r="G34" s="8" t="s">
        <v>26</v>
      </c>
      <c r="I34" s="9" t="s">
        <v>42</v>
      </c>
    </row>
    <row r="35" spans="4:9" x14ac:dyDescent="0.25">
      <c r="E35" s="3" t="s">
        <v>540</v>
      </c>
      <c r="G35" s="9" t="s">
        <v>32</v>
      </c>
      <c r="I35" s="9" t="s">
        <v>44</v>
      </c>
    </row>
    <row r="36" spans="4:9" x14ac:dyDescent="0.25">
      <c r="D36" s="3" t="s">
        <v>565</v>
      </c>
      <c r="G36" s="9" t="s">
        <v>34</v>
      </c>
    </row>
    <row r="37" spans="4:9" x14ac:dyDescent="0.25">
      <c r="E37" s="3" t="s">
        <v>541</v>
      </c>
      <c r="G37" s="9" t="s">
        <v>535</v>
      </c>
    </row>
    <row r="38" spans="4:9" x14ac:dyDescent="0.25">
      <c r="E38" s="3" t="s">
        <v>539</v>
      </c>
      <c r="G38" s="9" t="s">
        <v>813</v>
      </c>
    </row>
    <row r="39" spans="4:9" x14ac:dyDescent="0.25">
      <c r="E39" s="3" t="s">
        <v>822</v>
      </c>
      <c r="G39" s="9" t="s">
        <v>814</v>
      </c>
    </row>
    <row r="40" spans="4:9" x14ac:dyDescent="0.25">
      <c r="D40" s="3" t="s">
        <v>528</v>
      </c>
      <c r="G40" s="9" t="s">
        <v>815</v>
      </c>
    </row>
    <row r="41" spans="4:9" x14ac:dyDescent="0.25">
      <c r="E41" s="3" t="s">
        <v>546</v>
      </c>
      <c r="G41" s="8" t="s">
        <v>35</v>
      </c>
    </row>
    <row r="42" spans="4:9" x14ac:dyDescent="0.25">
      <c r="D42" s="3" t="s">
        <v>559</v>
      </c>
      <c r="G42" s="9" t="s">
        <v>38</v>
      </c>
    </row>
    <row r="43" spans="4:9" x14ac:dyDescent="0.25">
      <c r="E43" s="3" t="s">
        <v>526</v>
      </c>
      <c r="G43" s="9" t="s">
        <v>492</v>
      </c>
    </row>
    <row r="44" spans="4:9" x14ac:dyDescent="0.25">
      <c r="E44" s="3" t="s">
        <v>527</v>
      </c>
      <c r="G44" s="9" t="s">
        <v>43</v>
      </c>
    </row>
    <row r="45" spans="4:9" x14ac:dyDescent="0.25">
      <c r="D45" s="3" t="s">
        <v>531</v>
      </c>
      <c r="G45" s="9" t="s">
        <v>534</v>
      </c>
    </row>
    <row r="46" spans="4:9" x14ac:dyDescent="0.25">
      <c r="E46" s="3" t="s">
        <v>29</v>
      </c>
      <c r="G46" s="9" t="s">
        <v>812</v>
      </c>
    </row>
    <row r="47" spans="4:9" x14ac:dyDescent="0.25">
      <c r="E47" s="3" t="s">
        <v>531</v>
      </c>
      <c r="G47" s="9" t="s">
        <v>816</v>
      </c>
    </row>
    <row r="48" spans="4:9" x14ac:dyDescent="0.25">
      <c r="D48" s="3" t="s">
        <v>566</v>
      </c>
      <c r="G48" s="9" t="s">
        <v>819</v>
      </c>
    </row>
    <row r="49" spans="4:7" x14ac:dyDescent="0.25">
      <c r="E49" s="3" t="s">
        <v>542</v>
      </c>
      <c r="G49" s="9" t="s">
        <v>821</v>
      </c>
    </row>
    <row r="50" spans="4:7" x14ac:dyDescent="0.25">
      <c r="E50" s="3" t="s">
        <v>543</v>
      </c>
      <c r="G50" s="9" t="s">
        <v>818</v>
      </c>
    </row>
    <row r="51" spans="4:7" x14ac:dyDescent="0.25">
      <c r="E51" s="3" t="s">
        <v>524</v>
      </c>
      <c r="G51" s="9" t="s">
        <v>817</v>
      </c>
    </row>
    <row r="52" spans="4:7" x14ac:dyDescent="0.25">
      <c r="E52" s="3" t="s">
        <v>41</v>
      </c>
      <c r="G52" s="9" t="s">
        <v>820</v>
      </c>
    </row>
    <row r="53" spans="4:7" x14ac:dyDescent="0.25">
      <c r="D53" s="3" t="s">
        <v>523</v>
      </c>
      <c r="G53" s="9" t="s">
        <v>823</v>
      </c>
    </row>
    <row r="54" spans="4:7" x14ac:dyDescent="0.25">
      <c r="E54" s="3" t="s">
        <v>522</v>
      </c>
      <c r="G54" s="9" t="s">
        <v>824</v>
      </c>
    </row>
    <row r="55" spans="4:7" x14ac:dyDescent="0.25">
      <c r="E55" s="3" t="s">
        <v>544</v>
      </c>
      <c r="G55" s="9" t="s">
        <v>847</v>
      </c>
    </row>
    <row r="56" spans="4:7" x14ac:dyDescent="0.25">
      <c r="E56" s="3" t="s">
        <v>523</v>
      </c>
    </row>
    <row r="57" spans="4:7" x14ac:dyDescent="0.25">
      <c r="D57" s="3" t="s">
        <v>33</v>
      </c>
    </row>
    <row r="58" spans="4:7" x14ac:dyDescent="0.25">
      <c r="E58" s="3" t="s">
        <v>33</v>
      </c>
    </row>
    <row r="59" spans="4:7" x14ac:dyDescent="0.25">
      <c r="D59" s="3" t="s">
        <v>520</v>
      </c>
    </row>
    <row r="60" spans="4:7" x14ac:dyDescent="0.25">
      <c r="E60" s="3" t="s">
        <v>520</v>
      </c>
    </row>
    <row r="61" spans="4:7" x14ac:dyDescent="0.25">
      <c r="E61" s="3" t="s">
        <v>521</v>
      </c>
    </row>
    <row r="62" spans="4:7" x14ac:dyDescent="0.25">
      <c r="D62" s="3" t="s">
        <v>518</v>
      </c>
    </row>
    <row r="63" spans="4:7" x14ac:dyDescent="0.25">
      <c r="E63" s="3" t="s">
        <v>518</v>
      </c>
    </row>
    <row r="64" spans="4:7" x14ac:dyDescent="0.25">
      <c r="D64" s="3" t="s">
        <v>529</v>
      </c>
    </row>
    <row r="65" spans="4:5" x14ac:dyDescent="0.25">
      <c r="E65" s="3" t="s">
        <v>529</v>
      </c>
    </row>
    <row r="66" spans="4:5" x14ac:dyDescent="0.25">
      <c r="D66" s="3" t="s">
        <v>573</v>
      </c>
    </row>
    <row r="67" spans="4:5" x14ac:dyDescent="0.25">
      <c r="E67" s="3" t="s">
        <v>547</v>
      </c>
    </row>
    <row r="68" spans="4:5" x14ac:dyDescent="0.25">
      <c r="E68" s="3" t="s">
        <v>572</v>
      </c>
    </row>
    <row r="69" spans="4:5" x14ac:dyDescent="0.25">
      <c r="E69" s="3" t="s">
        <v>574</v>
      </c>
    </row>
    <row r="70" spans="4:5" x14ac:dyDescent="0.25">
      <c r="D70"/>
      <c r="E70"/>
    </row>
    <row r="71" spans="4:5" x14ac:dyDescent="0.25">
      <c r="D71"/>
      <c r="E71"/>
    </row>
    <row r="72" spans="4:5" x14ac:dyDescent="0.25">
      <c r="D72"/>
    </row>
    <row r="73" spans="4:5" x14ac:dyDescent="0.25">
      <c r="D73"/>
    </row>
    <row r="74" spans="4:5" x14ac:dyDescent="0.25">
      <c r="D74"/>
    </row>
    <row r="75" spans="4:5" x14ac:dyDescent="0.25">
      <c r="D75"/>
    </row>
    <row r="76" spans="4:5" x14ac:dyDescent="0.25">
      <c r="D76"/>
    </row>
    <row r="77" spans="4:5" x14ac:dyDescent="0.25">
      <c r="D77"/>
    </row>
    <row r="78" spans="4:5" x14ac:dyDescent="0.25">
      <c r="D78"/>
    </row>
    <row r="79" spans="4:5" x14ac:dyDescent="0.25">
      <c r="D79"/>
    </row>
    <row r="80" spans="4:5" x14ac:dyDescent="0.25">
      <c r="D80"/>
    </row>
    <row r="81" spans="4:4" x14ac:dyDescent="0.25">
      <c r="D81"/>
    </row>
    <row r="82" spans="4:4" x14ac:dyDescent="0.25">
      <c r="D82"/>
    </row>
    <row r="83" spans="4:4" x14ac:dyDescent="0.25">
      <c r="D83"/>
    </row>
    <row r="84" spans="4:4" x14ac:dyDescent="0.25">
      <c r="D84"/>
    </row>
    <row r="85" spans="4:4" x14ac:dyDescent="0.25">
      <c r="D85"/>
    </row>
    <row r="86" spans="4:4" x14ac:dyDescent="0.25">
      <c r="D86"/>
    </row>
    <row r="87" spans="4:4" x14ac:dyDescent="0.25">
      <c r="D87"/>
    </row>
    <row r="88" spans="4:4" x14ac:dyDescent="0.25">
      <c r="D88"/>
    </row>
    <row r="89" spans="4:4" x14ac:dyDescent="0.25">
      <c r="D89"/>
    </row>
  </sheetData>
  <pageMargins left="0.7" right="0.7" top="0.75" bottom="0.75" header="0.3" footer="0.3"/>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48F8C-3543-432D-92EB-CA8013F4E903}">
  <sheetPr>
    <tabColor rgb="FF3F2F55"/>
  </sheetPr>
  <dimension ref="D1:J43"/>
  <sheetViews>
    <sheetView workbookViewId="0"/>
  </sheetViews>
  <sheetFormatPr defaultRowHeight="15" x14ac:dyDescent="0.25"/>
  <cols>
    <col min="4" max="4" width="49.140625" style="35" customWidth="1"/>
    <col min="5" max="8" width="49.140625" style="31" customWidth="1"/>
    <col min="9" max="10" width="64.140625" style="34" customWidth="1"/>
  </cols>
  <sheetData>
    <row r="1" spans="4:10" ht="21.75" thickBot="1" x14ac:dyDescent="0.3">
      <c r="D1" s="192" t="s">
        <v>748</v>
      </c>
      <c r="E1" s="192"/>
      <c r="F1" s="192"/>
      <c r="G1" s="193"/>
      <c r="H1" s="193"/>
    </row>
    <row r="2" spans="4:10" ht="30" customHeight="1" thickBot="1" x14ac:dyDescent="0.3">
      <c r="D2" s="37" t="s">
        <v>739</v>
      </c>
      <c r="E2" s="37" t="s">
        <v>2</v>
      </c>
      <c r="F2" s="86" t="s">
        <v>554</v>
      </c>
      <c r="G2" s="87" t="s">
        <v>740</v>
      </c>
      <c r="H2" s="88" t="s">
        <v>741</v>
      </c>
      <c r="I2" s="16"/>
      <c r="J2" s="16"/>
    </row>
    <row r="3" spans="4:10" ht="36" x14ac:dyDescent="0.25">
      <c r="D3" s="39" t="s">
        <v>35</v>
      </c>
      <c r="E3" s="40" t="s">
        <v>492</v>
      </c>
      <c r="F3" s="65" t="s">
        <v>521</v>
      </c>
      <c r="G3" s="89" t="s">
        <v>679</v>
      </c>
      <c r="H3" s="41" t="s">
        <v>73</v>
      </c>
    </row>
    <row r="4" spans="4:10" ht="36" x14ac:dyDescent="0.25">
      <c r="D4" s="42" t="s">
        <v>35</v>
      </c>
      <c r="E4" s="36" t="s">
        <v>492</v>
      </c>
      <c r="F4" s="66" t="s">
        <v>521</v>
      </c>
      <c r="G4" s="90" t="s">
        <v>76</v>
      </c>
      <c r="H4" s="43" t="s">
        <v>73</v>
      </c>
    </row>
    <row r="5" spans="4:10" ht="36" x14ac:dyDescent="0.25">
      <c r="D5" s="42" t="s">
        <v>35</v>
      </c>
      <c r="E5" s="36" t="s">
        <v>492</v>
      </c>
      <c r="F5" s="66" t="s">
        <v>521</v>
      </c>
      <c r="G5" s="90" t="s">
        <v>77</v>
      </c>
      <c r="H5" s="43" t="s">
        <v>73</v>
      </c>
    </row>
    <row r="6" spans="4:10" ht="36" x14ac:dyDescent="0.25">
      <c r="D6" s="42" t="s">
        <v>35</v>
      </c>
      <c r="E6" s="36" t="s">
        <v>812</v>
      </c>
      <c r="F6" s="66" t="s">
        <v>539</v>
      </c>
      <c r="G6" s="90" t="s">
        <v>680</v>
      </c>
      <c r="H6" s="43" t="s">
        <v>80</v>
      </c>
    </row>
    <row r="7" spans="4:10" ht="36" x14ac:dyDescent="0.25">
      <c r="D7" s="42" t="s">
        <v>35</v>
      </c>
      <c r="E7" s="36" t="s">
        <v>812</v>
      </c>
      <c r="F7" s="66" t="s">
        <v>539</v>
      </c>
      <c r="G7" s="90" t="s">
        <v>681</v>
      </c>
      <c r="H7" s="43" t="s">
        <v>82</v>
      </c>
    </row>
    <row r="8" spans="4:10" ht="36" x14ac:dyDescent="0.25">
      <c r="D8" s="42" t="s">
        <v>35</v>
      </c>
      <c r="E8" s="36" t="s">
        <v>816</v>
      </c>
      <c r="F8" s="66" t="s">
        <v>522</v>
      </c>
      <c r="G8" s="90" t="s">
        <v>698</v>
      </c>
      <c r="H8" s="43" t="s">
        <v>699</v>
      </c>
    </row>
    <row r="9" spans="4:10" ht="36" x14ac:dyDescent="0.25">
      <c r="D9" s="42" t="s">
        <v>35</v>
      </c>
      <c r="E9" s="36" t="s">
        <v>816</v>
      </c>
      <c r="F9" s="66" t="s">
        <v>522</v>
      </c>
      <c r="G9" s="90" t="s">
        <v>700</v>
      </c>
      <c r="H9" s="43" t="s">
        <v>701</v>
      </c>
    </row>
    <row r="10" spans="4:10" ht="36" x14ac:dyDescent="0.25">
      <c r="D10" s="42" t="s">
        <v>35</v>
      </c>
      <c r="E10" s="36" t="s">
        <v>816</v>
      </c>
      <c r="F10" s="66" t="s">
        <v>522</v>
      </c>
      <c r="G10" s="90" t="s">
        <v>702</v>
      </c>
      <c r="H10" s="43" t="s">
        <v>188</v>
      </c>
    </row>
    <row r="11" spans="4:10" ht="60" x14ac:dyDescent="0.25">
      <c r="D11" s="42" t="s">
        <v>35</v>
      </c>
      <c r="E11" s="36" t="s">
        <v>819</v>
      </c>
      <c r="F11" s="66" t="s">
        <v>41</v>
      </c>
      <c r="G11" s="90" t="s">
        <v>193</v>
      </c>
      <c r="H11" s="43" t="s">
        <v>195</v>
      </c>
    </row>
    <row r="12" spans="4:10" ht="24" x14ac:dyDescent="0.25">
      <c r="D12" s="42" t="s">
        <v>35</v>
      </c>
      <c r="E12" s="36" t="s">
        <v>819</v>
      </c>
      <c r="F12" s="66" t="s">
        <v>41</v>
      </c>
      <c r="G12" s="90" t="s">
        <v>703</v>
      </c>
      <c r="H12" s="43" t="s">
        <v>704</v>
      </c>
    </row>
    <row r="13" spans="4:10" ht="36" x14ac:dyDescent="0.25">
      <c r="D13" s="42" t="s">
        <v>35</v>
      </c>
      <c r="E13" s="36" t="s">
        <v>534</v>
      </c>
      <c r="F13" s="66" t="s">
        <v>540</v>
      </c>
      <c r="G13" s="90" t="s">
        <v>682</v>
      </c>
      <c r="H13" s="43" t="s">
        <v>212</v>
      </c>
    </row>
    <row r="14" spans="4:10" ht="36" x14ac:dyDescent="0.25">
      <c r="D14" s="42" t="s">
        <v>35</v>
      </c>
      <c r="E14" s="36" t="s">
        <v>818</v>
      </c>
      <c r="F14" s="66" t="s">
        <v>524</v>
      </c>
      <c r="G14" s="90" t="s">
        <v>690</v>
      </c>
      <c r="H14" s="43" t="s">
        <v>691</v>
      </c>
    </row>
    <row r="15" spans="4:10" ht="36" x14ac:dyDescent="0.25">
      <c r="D15" s="42" t="s">
        <v>35</v>
      </c>
      <c r="E15" s="36" t="s">
        <v>818</v>
      </c>
      <c r="F15" s="66" t="s">
        <v>524</v>
      </c>
      <c r="G15" s="90" t="s">
        <v>692</v>
      </c>
      <c r="H15" s="43" t="s">
        <v>693</v>
      </c>
    </row>
    <row r="16" spans="4:10" ht="36" x14ac:dyDescent="0.25">
      <c r="D16" s="42" t="s">
        <v>35</v>
      </c>
      <c r="E16" s="36" t="s">
        <v>818</v>
      </c>
      <c r="F16" s="66" t="s">
        <v>524</v>
      </c>
      <c r="G16" s="90" t="s">
        <v>694</v>
      </c>
      <c r="H16" s="43" t="s">
        <v>695</v>
      </c>
    </row>
    <row r="17" spans="4:8" ht="36" x14ac:dyDescent="0.25">
      <c r="D17" s="42" t="s">
        <v>35</v>
      </c>
      <c r="E17" s="36" t="s">
        <v>818</v>
      </c>
      <c r="F17" s="66" t="s">
        <v>524</v>
      </c>
      <c r="G17" s="90" t="s">
        <v>696</v>
      </c>
      <c r="H17" s="43" t="s">
        <v>697</v>
      </c>
    </row>
    <row r="18" spans="4:8" ht="36" x14ac:dyDescent="0.25">
      <c r="D18" s="42" t="s">
        <v>35</v>
      </c>
      <c r="E18" s="36" t="s">
        <v>817</v>
      </c>
      <c r="F18" s="66" t="s">
        <v>541</v>
      </c>
      <c r="G18" s="90" t="s">
        <v>683</v>
      </c>
      <c r="H18" s="43" t="s">
        <v>684</v>
      </c>
    </row>
    <row r="19" spans="4:8" ht="36" x14ac:dyDescent="0.25">
      <c r="D19" s="42" t="s">
        <v>35</v>
      </c>
      <c r="E19" s="36" t="s">
        <v>817</v>
      </c>
      <c r="F19" s="66" t="s">
        <v>541</v>
      </c>
      <c r="G19" s="90" t="s">
        <v>685</v>
      </c>
      <c r="H19" s="43" t="s">
        <v>233</v>
      </c>
    </row>
    <row r="20" spans="4:8" ht="48" x14ac:dyDescent="0.25">
      <c r="D20" s="42" t="s">
        <v>35</v>
      </c>
      <c r="E20" s="36" t="s">
        <v>817</v>
      </c>
      <c r="F20" s="66" t="s">
        <v>541</v>
      </c>
      <c r="G20" s="90" t="s">
        <v>686</v>
      </c>
      <c r="H20" s="43" t="s">
        <v>687</v>
      </c>
    </row>
    <row r="21" spans="4:8" ht="36" x14ac:dyDescent="0.25">
      <c r="D21" s="42" t="s">
        <v>35</v>
      </c>
      <c r="E21" s="36" t="s">
        <v>817</v>
      </c>
      <c r="F21" s="66" t="s">
        <v>541</v>
      </c>
      <c r="G21" s="90" t="s">
        <v>688</v>
      </c>
      <c r="H21" s="43" t="s">
        <v>689</v>
      </c>
    </row>
    <row r="22" spans="4:8" ht="24" x14ac:dyDescent="0.25">
      <c r="D22" s="42" t="s">
        <v>35</v>
      </c>
      <c r="E22" s="36" t="s">
        <v>43</v>
      </c>
      <c r="F22" s="66" t="s">
        <v>543</v>
      </c>
      <c r="G22" s="90" t="s">
        <v>705</v>
      </c>
      <c r="H22" s="43" t="s">
        <v>254</v>
      </c>
    </row>
    <row r="23" spans="4:8" ht="36" x14ac:dyDescent="0.25">
      <c r="D23" s="42" t="s">
        <v>35</v>
      </c>
      <c r="E23" s="36" t="s">
        <v>824</v>
      </c>
      <c r="F23" s="66" t="s">
        <v>525</v>
      </c>
      <c r="G23" s="90" t="s">
        <v>279</v>
      </c>
      <c r="H23" s="43" t="s">
        <v>281</v>
      </c>
    </row>
    <row r="24" spans="4:8" ht="36" x14ac:dyDescent="0.25">
      <c r="D24" s="42" t="s">
        <v>35</v>
      </c>
      <c r="E24" s="36" t="s">
        <v>824</v>
      </c>
      <c r="F24" s="66" t="s">
        <v>45</v>
      </c>
      <c r="G24" s="90" t="s">
        <v>377</v>
      </c>
      <c r="H24" s="43" t="s">
        <v>375</v>
      </c>
    </row>
    <row r="25" spans="4:8" ht="36" x14ac:dyDescent="0.25">
      <c r="D25" s="42" t="s">
        <v>35</v>
      </c>
      <c r="E25" s="36" t="s">
        <v>824</v>
      </c>
      <c r="F25" s="66" t="s">
        <v>544</v>
      </c>
      <c r="G25" s="90" t="s">
        <v>706</v>
      </c>
      <c r="H25" s="43" t="s">
        <v>707</v>
      </c>
    </row>
    <row r="26" spans="4:8" ht="36" x14ac:dyDescent="0.25">
      <c r="D26" s="42" t="s">
        <v>35</v>
      </c>
      <c r="E26" s="36" t="s">
        <v>824</v>
      </c>
      <c r="F26" s="66" t="s">
        <v>544</v>
      </c>
      <c r="G26" s="90" t="s">
        <v>708</v>
      </c>
      <c r="H26" s="43" t="s">
        <v>375</v>
      </c>
    </row>
    <row r="27" spans="4:8" ht="36.75" thickBot="1" x14ac:dyDescent="0.3">
      <c r="D27" s="44" t="s">
        <v>35</v>
      </c>
      <c r="E27" s="45" t="s">
        <v>824</v>
      </c>
      <c r="F27" s="67" t="s">
        <v>544</v>
      </c>
      <c r="G27" s="91" t="s">
        <v>709</v>
      </c>
      <c r="H27" s="46" t="s">
        <v>373</v>
      </c>
    </row>
    <row r="28" spans="4:8" ht="24" x14ac:dyDescent="0.25">
      <c r="D28" s="39" t="s">
        <v>26</v>
      </c>
      <c r="E28" s="40" t="s">
        <v>32</v>
      </c>
      <c r="F28" s="65" t="s">
        <v>33</v>
      </c>
      <c r="G28" s="89" t="s">
        <v>678</v>
      </c>
      <c r="H28" s="41" t="s">
        <v>344</v>
      </c>
    </row>
    <row r="29" spans="4:8" ht="48.75" thickBot="1" x14ac:dyDescent="0.3">
      <c r="D29" s="44" t="s">
        <v>26</v>
      </c>
      <c r="E29" s="45" t="s">
        <v>34</v>
      </c>
      <c r="F29" s="67" t="s">
        <v>532</v>
      </c>
      <c r="G29" s="91" t="s">
        <v>317</v>
      </c>
      <c r="H29" s="46" t="s">
        <v>319</v>
      </c>
    </row>
    <row r="30" spans="4:8" ht="36" x14ac:dyDescent="0.25">
      <c r="D30" s="39" t="s">
        <v>21</v>
      </c>
      <c r="E30" s="40" t="s">
        <v>827</v>
      </c>
      <c r="F30" s="65" t="s">
        <v>570</v>
      </c>
      <c r="G30" s="89" t="s">
        <v>172</v>
      </c>
      <c r="H30" s="41" t="s">
        <v>174</v>
      </c>
    </row>
    <row r="31" spans="4:8" ht="36" x14ac:dyDescent="0.25">
      <c r="D31" s="42" t="s">
        <v>21</v>
      </c>
      <c r="E31" s="36" t="s">
        <v>827</v>
      </c>
      <c r="F31" s="66" t="s">
        <v>570</v>
      </c>
      <c r="G31" s="90" t="s">
        <v>176</v>
      </c>
      <c r="H31" s="43" t="s">
        <v>174</v>
      </c>
    </row>
    <row r="32" spans="4:8" ht="36" x14ac:dyDescent="0.25">
      <c r="D32" s="42" t="s">
        <v>21</v>
      </c>
      <c r="E32" s="36" t="s">
        <v>827</v>
      </c>
      <c r="F32" s="66" t="s">
        <v>570</v>
      </c>
      <c r="G32" s="90" t="s">
        <v>178</v>
      </c>
      <c r="H32" s="43" t="s">
        <v>174</v>
      </c>
    </row>
    <row r="33" spans="4:8" ht="36.75" thickBot="1" x14ac:dyDescent="0.3">
      <c r="D33" s="44" t="s">
        <v>21</v>
      </c>
      <c r="E33" s="45" t="s">
        <v>571</v>
      </c>
      <c r="F33" s="67" t="s">
        <v>572</v>
      </c>
      <c r="G33" s="91" t="s">
        <v>168</v>
      </c>
      <c r="H33" s="46" t="s">
        <v>170</v>
      </c>
    </row>
    <row r="34" spans="4:8" ht="36" x14ac:dyDescent="0.25">
      <c r="D34" s="39" t="s">
        <v>15</v>
      </c>
      <c r="E34" s="40" t="s">
        <v>831</v>
      </c>
      <c r="F34" s="65" t="s">
        <v>546</v>
      </c>
      <c r="G34" s="89" t="s">
        <v>710</v>
      </c>
      <c r="H34" s="41" t="s">
        <v>101</v>
      </c>
    </row>
    <row r="35" spans="4:8" ht="36.75" thickBot="1" x14ac:dyDescent="0.3">
      <c r="D35" s="94" t="s">
        <v>15</v>
      </c>
      <c r="E35" s="95" t="s">
        <v>831</v>
      </c>
      <c r="F35" s="96" t="s">
        <v>546</v>
      </c>
      <c r="G35" s="143" t="s">
        <v>150</v>
      </c>
      <c r="H35" s="144" t="s">
        <v>711</v>
      </c>
    </row>
    <row r="36" spans="4:8" ht="36" x14ac:dyDescent="0.25">
      <c r="D36" s="39" t="s">
        <v>10</v>
      </c>
      <c r="E36" s="40" t="s">
        <v>836</v>
      </c>
      <c r="F36" s="65" t="s">
        <v>526</v>
      </c>
      <c r="G36" s="89" t="s">
        <v>118</v>
      </c>
      <c r="H36" s="41" t="s">
        <v>120</v>
      </c>
    </row>
    <row r="37" spans="4:8" ht="36" x14ac:dyDescent="0.25">
      <c r="D37" s="42" t="s">
        <v>10</v>
      </c>
      <c r="E37" s="36" t="s">
        <v>836</v>
      </c>
      <c r="F37" s="66" t="s">
        <v>526</v>
      </c>
      <c r="G37" s="90" t="s">
        <v>122</v>
      </c>
      <c r="H37" s="43" t="s">
        <v>120</v>
      </c>
    </row>
    <row r="38" spans="4:8" ht="36" x14ac:dyDescent="0.25">
      <c r="D38" s="42" t="s">
        <v>10</v>
      </c>
      <c r="E38" s="36" t="s">
        <v>836</v>
      </c>
      <c r="F38" s="66" t="s">
        <v>526</v>
      </c>
      <c r="G38" s="90" t="s">
        <v>124</v>
      </c>
      <c r="H38" s="43" t="s">
        <v>120</v>
      </c>
    </row>
    <row r="39" spans="4:8" ht="36" x14ac:dyDescent="0.25">
      <c r="D39" s="42" t="s">
        <v>10</v>
      </c>
      <c r="E39" s="36" t="s">
        <v>836</v>
      </c>
      <c r="F39" s="66" t="s">
        <v>526</v>
      </c>
      <c r="G39" s="90" t="s">
        <v>126</v>
      </c>
      <c r="H39" s="43" t="s">
        <v>120</v>
      </c>
    </row>
    <row r="40" spans="4:8" ht="36" x14ac:dyDescent="0.25">
      <c r="D40" s="42" t="s">
        <v>10</v>
      </c>
      <c r="E40" s="36" t="s">
        <v>840</v>
      </c>
      <c r="F40" s="66" t="s">
        <v>464</v>
      </c>
      <c r="G40" s="90" t="s">
        <v>471</v>
      </c>
      <c r="H40" s="43" t="s">
        <v>473</v>
      </c>
    </row>
    <row r="41" spans="4:8" ht="36" x14ac:dyDescent="0.25">
      <c r="D41" s="42" t="s">
        <v>10</v>
      </c>
      <c r="E41" s="36" t="s">
        <v>837</v>
      </c>
      <c r="F41" s="66" t="s">
        <v>464</v>
      </c>
      <c r="G41" s="90" t="s">
        <v>475</v>
      </c>
      <c r="H41" s="43" t="s">
        <v>473</v>
      </c>
    </row>
    <row r="42" spans="4:8" ht="36" x14ac:dyDescent="0.25">
      <c r="D42" s="42" t="s">
        <v>10</v>
      </c>
      <c r="E42" s="36" t="s">
        <v>837</v>
      </c>
      <c r="F42" s="66" t="s">
        <v>464</v>
      </c>
      <c r="G42" s="90" t="s">
        <v>477</v>
      </c>
      <c r="H42" s="43" t="s">
        <v>473</v>
      </c>
    </row>
    <row r="43" spans="4:8" ht="36.75" thickBot="1" x14ac:dyDescent="0.3">
      <c r="D43" s="44" t="s">
        <v>10</v>
      </c>
      <c r="E43" s="45" t="s">
        <v>837</v>
      </c>
      <c r="F43" s="67" t="s">
        <v>464</v>
      </c>
      <c r="G43" s="91" t="s">
        <v>479</v>
      </c>
      <c r="H43" s="46" t="s">
        <v>473</v>
      </c>
    </row>
  </sheetData>
  <autoFilter ref="D2:H43" xr:uid="{EB648F8C-3543-432D-92EB-CA8013F4E903}">
    <sortState xmlns:xlrd2="http://schemas.microsoft.com/office/spreadsheetml/2017/richdata2" ref="D3:H43">
      <sortCondition descending="1" ref="D2"/>
    </sortState>
  </autoFilter>
  <sortState xmlns:xlrd2="http://schemas.microsoft.com/office/spreadsheetml/2017/richdata2" ref="D3:H43">
    <sortCondition descending="1" ref="D3:D43"/>
    <sortCondition ref="E3:E43"/>
  </sortState>
  <mergeCells count="1">
    <mergeCell ref="D1:H1"/>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3FB04-588C-43DC-8BD2-DE9797CE4E69}">
  <sheetPr>
    <tabColor rgb="FFA18DA9"/>
  </sheetPr>
  <dimension ref="D1:J19"/>
  <sheetViews>
    <sheetView workbookViewId="0"/>
  </sheetViews>
  <sheetFormatPr defaultRowHeight="15" x14ac:dyDescent="0.25"/>
  <cols>
    <col min="4" max="4" width="49.140625" style="35" customWidth="1"/>
    <col min="5" max="8" width="49.140625" style="31" customWidth="1"/>
    <col min="9" max="10" width="64.140625" style="34" customWidth="1"/>
  </cols>
  <sheetData>
    <row r="1" spans="4:10" ht="21.75" thickBot="1" x14ac:dyDescent="0.3">
      <c r="D1" s="194" t="s">
        <v>749</v>
      </c>
      <c r="E1" s="194"/>
      <c r="F1" s="194"/>
      <c r="G1" s="195"/>
      <c r="H1" s="195"/>
    </row>
    <row r="2" spans="4:10" ht="30" customHeight="1" thickBot="1" x14ac:dyDescent="0.3">
      <c r="D2" s="47" t="s">
        <v>739</v>
      </c>
      <c r="E2" s="47" t="s">
        <v>2</v>
      </c>
      <c r="F2" s="82" t="s">
        <v>554</v>
      </c>
      <c r="G2" s="183" t="s">
        <v>742</v>
      </c>
      <c r="H2" s="184" t="s">
        <v>743</v>
      </c>
      <c r="I2" s="185" t="s">
        <v>856</v>
      </c>
      <c r="J2" s="16"/>
    </row>
    <row r="3" spans="4:10" ht="36" x14ac:dyDescent="0.25">
      <c r="D3" s="39" t="s">
        <v>35</v>
      </c>
      <c r="E3" s="40" t="s">
        <v>492</v>
      </c>
      <c r="F3" s="65" t="s">
        <v>521</v>
      </c>
      <c r="G3" s="176" t="s">
        <v>85</v>
      </c>
      <c r="H3" s="182" t="s">
        <v>86</v>
      </c>
      <c r="I3" s="177" t="s">
        <v>87</v>
      </c>
    </row>
    <row r="4" spans="4:10" ht="204" x14ac:dyDescent="0.25">
      <c r="D4" s="42" t="s">
        <v>35</v>
      </c>
      <c r="E4" s="36" t="s">
        <v>816</v>
      </c>
      <c r="F4" s="66" t="s">
        <v>522</v>
      </c>
      <c r="G4" s="84" t="s">
        <v>189</v>
      </c>
      <c r="H4" s="171" t="s">
        <v>190</v>
      </c>
      <c r="I4" s="169" t="s">
        <v>657</v>
      </c>
    </row>
    <row r="5" spans="4:10" ht="36" x14ac:dyDescent="0.25">
      <c r="D5" s="42" t="s">
        <v>35</v>
      </c>
      <c r="E5" s="36" t="s">
        <v>821</v>
      </c>
      <c r="F5" s="66" t="s">
        <v>822</v>
      </c>
      <c r="G5" s="84" t="s">
        <v>198</v>
      </c>
      <c r="H5" s="171" t="s">
        <v>199</v>
      </c>
      <c r="I5" s="169" t="s">
        <v>200</v>
      </c>
    </row>
    <row r="6" spans="4:10" ht="24" x14ac:dyDescent="0.25">
      <c r="D6" s="42" t="s">
        <v>35</v>
      </c>
      <c r="E6" s="36" t="s">
        <v>534</v>
      </c>
      <c r="F6" s="66" t="s">
        <v>540</v>
      </c>
      <c r="G6" s="84" t="s">
        <v>213</v>
      </c>
      <c r="H6" s="171" t="s">
        <v>214</v>
      </c>
      <c r="I6" s="169" t="s">
        <v>215</v>
      </c>
    </row>
    <row r="7" spans="4:10" ht="36" x14ac:dyDescent="0.25">
      <c r="D7" s="42" t="s">
        <v>35</v>
      </c>
      <c r="E7" s="36" t="s">
        <v>818</v>
      </c>
      <c r="F7" s="66" t="s">
        <v>524</v>
      </c>
      <c r="G7" s="84" t="s">
        <v>226</v>
      </c>
      <c r="H7" s="171" t="s">
        <v>227</v>
      </c>
      <c r="I7" s="169" t="s">
        <v>658</v>
      </c>
    </row>
    <row r="8" spans="4:10" ht="60" x14ac:dyDescent="0.25">
      <c r="D8" s="42" t="s">
        <v>35</v>
      </c>
      <c r="E8" s="36" t="s">
        <v>818</v>
      </c>
      <c r="F8" s="66" t="s">
        <v>524</v>
      </c>
      <c r="G8" s="84" t="s">
        <v>228</v>
      </c>
      <c r="H8" s="171" t="s">
        <v>229</v>
      </c>
      <c r="I8" s="169" t="s">
        <v>230</v>
      </c>
    </row>
    <row r="9" spans="4:10" ht="36" x14ac:dyDescent="0.25">
      <c r="D9" s="42" t="s">
        <v>35</v>
      </c>
      <c r="E9" s="36" t="s">
        <v>820</v>
      </c>
      <c r="F9" s="66" t="s">
        <v>523</v>
      </c>
      <c r="G9" s="84" t="s">
        <v>205</v>
      </c>
      <c r="H9" s="171" t="s">
        <v>206</v>
      </c>
      <c r="I9" s="169" t="s">
        <v>207</v>
      </c>
    </row>
    <row r="10" spans="4:10" ht="60" x14ac:dyDescent="0.25">
      <c r="D10" s="42" t="s">
        <v>35</v>
      </c>
      <c r="E10" s="36" t="s">
        <v>43</v>
      </c>
      <c r="F10" s="66" t="s">
        <v>543</v>
      </c>
      <c r="G10" s="84" t="s">
        <v>264</v>
      </c>
      <c r="H10" s="171" t="s">
        <v>265</v>
      </c>
      <c r="I10" s="169" t="s">
        <v>266</v>
      </c>
    </row>
    <row r="11" spans="4:10" ht="24" x14ac:dyDescent="0.25">
      <c r="D11" s="42" t="s">
        <v>35</v>
      </c>
      <c r="E11" s="36" t="s">
        <v>824</v>
      </c>
      <c r="F11" s="66" t="s">
        <v>525</v>
      </c>
      <c r="G11" s="84" t="s">
        <v>381</v>
      </c>
      <c r="H11" s="171" t="s">
        <v>382</v>
      </c>
      <c r="I11" s="169" t="s">
        <v>383</v>
      </c>
    </row>
    <row r="12" spans="4:10" ht="36" x14ac:dyDescent="0.25">
      <c r="D12" s="42" t="s">
        <v>35</v>
      </c>
      <c r="E12" s="36" t="s">
        <v>824</v>
      </c>
      <c r="F12" s="66" t="s">
        <v>45</v>
      </c>
      <c r="G12" s="84" t="s">
        <v>384</v>
      </c>
      <c r="H12" s="171" t="s">
        <v>385</v>
      </c>
      <c r="I12" s="169" t="s">
        <v>386</v>
      </c>
    </row>
    <row r="13" spans="4:10" ht="48.75" thickBot="1" x14ac:dyDescent="0.3">
      <c r="D13" s="44" t="s">
        <v>35</v>
      </c>
      <c r="E13" s="45" t="s">
        <v>824</v>
      </c>
      <c r="F13" s="67" t="s">
        <v>544</v>
      </c>
      <c r="G13" s="173" t="s">
        <v>378</v>
      </c>
      <c r="H13" s="174" t="s">
        <v>379</v>
      </c>
      <c r="I13" s="175" t="s">
        <v>380</v>
      </c>
    </row>
    <row r="14" spans="4:10" ht="120.75" thickBot="1" x14ac:dyDescent="0.3">
      <c r="D14" s="48" t="s">
        <v>26</v>
      </c>
      <c r="E14" s="49" t="s">
        <v>815</v>
      </c>
      <c r="F14" s="68" t="s">
        <v>531</v>
      </c>
      <c r="G14" s="179" t="s">
        <v>320</v>
      </c>
      <c r="H14" s="180" t="s">
        <v>321</v>
      </c>
      <c r="I14" s="181" t="s">
        <v>322</v>
      </c>
    </row>
    <row r="15" spans="4:10" ht="48" x14ac:dyDescent="0.25">
      <c r="D15" s="39" t="s">
        <v>15</v>
      </c>
      <c r="E15" s="40" t="s">
        <v>833</v>
      </c>
      <c r="F15" s="65" t="s">
        <v>529</v>
      </c>
      <c r="G15" s="83" t="s">
        <v>356</v>
      </c>
      <c r="H15" s="172" t="s">
        <v>357</v>
      </c>
      <c r="I15" s="168" t="s">
        <v>358</v>
      </c>
    </row>
    <row r="16" spans="4:10" ht="72.75" thickBot="1" x14ac:dyDescent="0.3">
      <c r="D16" s="44" t="s">
        <v>15</v>
      </c>
      <c r="E16" s="45" t="s">
        <v>831</v>
      </c>
      <c r="F16" s="67" t="s">
        <v>546</v>
      </c>
      <c r="G16" s="173" t="s">
        <v>807</v>
      </c>
      <c r="H16" s="174" t="s">
        <v>659</v>
      </c>
      <c r="I16" s="175" t="s">
        <v>151</v>
      </c>
    </row>
    <row r="17" spans="4:9" ht="60" x14ac:dyDescent="0.25">
      <c r="D17" s="39" t="s">
        <v>10</v>
      </c>
      <c r="E17" s="40" t="s">
        <v>839</v>
      </c>
      <c r="F17" s="65" t="s">
        <v>14</v>
      </c>
      <c r="G17" s="83" t="s">
        <v>459</v>
      </c>
      <c r="H17" s="172" t="s">
        <v>460</v>
      </c>
      <c r="I17" s="168" t="s">
        <v>461</v>
      </c>
    </row>
    <row r="18" spans="4:9" ht="60.75" thickBot="1" x14ac:dyDescent="0.3">
      <c r="D18" s="44" t="s">
        <v>10</v>
      </c>
      <c r="E18" s="45" t="s">
        <v>839</v>
      </c>
      <c r="F18" s="67" t="s">
        <v>14</v>
      </c>
      <c r="G18" s="173" t="s">
        <v>480</v>
      </c>
      <c r="H18" s="174" t="s">
        <v>481</v>
      </c>
      <c r="I18" s="175" t="s">
        <v>461</v>
      </c>
    </row>
    <row r="19" spans="4:9" ht="84.75" thickBot="1" x14ac:dyDescent="0.3">
      <c r="D19" s="48" t="s">
        <v>3</v>
      </c>
      <c r="E19" s="49" t="s">
        <v>846</v>
      </c>
      <c r="F19" s="68" t="s">
        <v>489</v>
      </c>
      <c r="G19" s="85" t="s">
        <v>447</v>
      </c>
      <c r="H19" s="178" t="s">
        <v>448</v>
      </c>
      <c r="I19" s="170" t="s">
        <v>449</v>
      </c>
    </row>
  </sheetData>
  <autoFilter ref="D2:H2" xr:uid="{EB648F8C-3543-432D-92EB-CA8013F4E903}">
    <sortState xmlns:xlrd2="http://schemas.microsoft.com/office/spreadsheetml/2017/richdata2" ref="D3:H19">
      <sortCondition descending="1" ref="D2"/>
    </sortState>
  </autoFilter>
  <sortState xmlns:xlrd2="http://schemas.microsoft.com/office/spreadsheetml/2017/richdata2" ref="D3:H19">
    <sortCondition descending="1" ref="D3:D19"/>
    <sortCondition ref="E3:E19"/>
  </sortState>
  <mergeCells count="1">
    <mergeCell ref="D1:H1"/>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5832C-33BF-45C1-8B83-E96FE1A63D53}">
  <sheetPr>
    <tabColor rgb="FFEF4B41"/>
  </sheetPr>
  <dimension ref="D1:J15"/>
  <sheetViews>
    <sheetView workbookViewId="0"/>
  </sheetViews>
  <sheetFormatPr defaultRowHeight="15" x14ac:dyDescent="0.25"/>
  <cols>
    <col min="4" max="4" width="49.140625" style="35" customWidth="1"/>
    <col min="5" max="8" width="49.140625" style="31" customWidth="1"/>
    <col min="9" max="10" width="64.140625" style="34" customWidth="1"/>
  </cols>
  <sheetData>
    <row r="1" spans="4:10" ht="21.75" thickBot="1" x14ac:dyDescent="0.3">
      <c r="D1" s="196" t="s">
        <v>751</v>
      </c>
      <c r="E1" s="196"/>
      <c r="F1" s="196"/>
      <c r="G1" s="197"/>
      <c r="H1" s="197"/>
    </row>
    <row r="2" spans="4:10" ht="30" customHeight="1" thickBot="1" x14ac:dyDescent="0.3">
      <c r="D2" s="50" t="s">
        <v>739</v>
      </c>
      <c r="E2" s="50" t="s">
        <v>2</v>
      </c>
      <c r="F2" s="74" t="s">
        <v>554</v>
      </c>
      <c r="G2" s="75" t="s">
        <v>746</v>
      </c>
      <c r="H2" s="76" t="s">
        <v>747</v>
      </c>
      <c r="I2" s="16"/>
      <c r="J2" s="16"/>
    </row>
    <row r="3" spans="4:10" ht="36" x14ac:dyDescent="0.25">
      <c r="D3" s="39" t="s">
        <v>35</v>
      </c>
      <c r="E3" s="40" t="s">
        <v>492</v>
      </c>
      <c r="F3" s="65" t="s">
        <v>520</v>
      </c>
      <c r="G3" s="77" t="s">
        <v>724</v>
      </c>
      <c r="H3" s="51" t="s">
        <v>801</v>
      </c>
      <c r="I3" s="128" t="s">
        <v>803</v>
      </c>
    </row>
    <row r="4" spans="4:10" ht="24" x14ac:dyDescent="0.25">
      <c r="D4" s="42" t="s">
        <v>35</v>
      </c>
      <c r="E4" s="36" t="s">
        <v>492</v>
      </c>
      <c r="F4" s="106" t="s">
        <v>520</v>
      </c>
      <c r="G4" s="78" t="s">
        <v>723</v>
      </c>
      <c r="H4" s="135" t="s">
        <v>806</v>
      </c>
      <c r="I4" s="128" t="s">
        <v>803</v>
      </c>
    </row>
    <row r="5" spans="4:10" ht="36" x14ac:dyDescent="0.25">
      <c r="D5" s="42" t="s">
        <v>35</v>
      </c>
      <c r="E5" s="36" t="s">
        <v>812</v>
      </c>
      <c r="F5" s="66" t="s">
        <v>539</v>
      </c>
      <c r="G5" s="78" t="s">
        <v>724</v>
      </c>
      <c r="H5" s="135" t="s">
        <v>802</v>
      </c>
      <c r="I5" s="128" t="s">
        <v>803</v>
      </c>
    </row>
    <row r="6" spans="4:10" ht="36" x14ac:dyDescent="0.25">
      <c r="D6" s="42" t="s">
        <v>35</v>
      </c>
      <c r="E6" s="36" t="s">
        <v>812</v>
      </c>
      <c r="F6" s="66" t="s">
        <v>539</v>
      </c>
      <c r="G6" s="78" t="s">
        <v>810</v>
      </c>
      <c r="H6" s="52" t="s">
        <v>808</v>
      </c>
    </row>
    <row r="7" spans="4:10" ht="36" x14ac:dyDescent="0.25">
      <c r="D7" s="42" t="s">
        <v>35</v>
      </c>
      <c r="E7" s="36" t="s">
        <v>812</v>
      </c>
      <c r="F7" s="66" t="s">
        <v>539</v>
      </c>
      <c r="G7" s="78" t="s">
        <v>811</v>
      </c>
      <c r="H7" s="52" t="s">
        <v>809</v>
      </c>
    </row>
    <row r="8" spans="4:10" ht="36" x14ac:dyDescent="0.25">
      <c r="D8" s="53" t="s">
        <v>35</v>
      </c>
      <c r="E8" s="36" t="s">
        <v>820</v>
      </c>
      <c r="F8" s="66" t="s">
        <v>523</v>
      </c>
      <c r="G8" s="78" t="s">
        <v>725</v>
      </c>
      <c r="H8" s="52" t="s">
        <v>726</v>
      </c>
    </row>
    <row r="9" spans="4:10" ht="36" x14ac:dyDescent="0.25">
      <c r="D9" s="138" t="s">
        <v>35</v>
      </c>
      <c r="E9" s="95" t="s">
        <v>824</v>
      </c>
      <c r="F9" s="96" t="s">
        <v>45</v>
      </c>
      <c r="G9" s="139" t="s">
        <v>714</v>
      </c>
      <c r="H9" s="140" t="s">
        <v>735</v>
      </c>
    </row>
    <row r="10" spans="4:10" ht="36.75" thickBot="1" x14ac:dyDescent="0.3">
      <c r="D10" s="44" t="s">
        <v>35</v>
      </c>
      <c r="E10" s="45" t="s">
        <v>824</v>
      </c>
      <c r="F10" s="67" t="s">
        <v>544</v>
      </c>
      <c r="G10" s="79" t="s">
        <v>727</v>
      </c>
      <c r="H10" s="54" t="s">
        <v>728</v>
      </c>
      <c r="I10" s="128" t="s">
        <v>803</v>
      </c>
    </row>
    <row r="11" spans="4:10" ht="36" x14ac:dyDescent="0.25">
      <c r="D11" s="39" t="s">
        <v>15</v>
      </c>
      <c r="E11" s="40" t="s">
        <v>833</v>
      </c>
      <c r="F11" s="65" t="s">
        <v>529</v>
      </c>
      <c r="G11" s="77" t="s">
        <v>719</v>
      </c>
      <c r="H11" s="51" t="s">
        <v>721</v>
      </c>
      <c r="I11" s="129" t="s">
        <v>804</v>
      </c>
    </row>
    <row r="12" spans="4:10" ht="24" x14ac:dyDescent="0.25">
      <c r="D12" s="42" t="s">
        <v>15</v>
      </c>
      <c r="E12" s="36" t="s">
        <v>831</v>
      </c>
      <c r="F12" s="66" t="s">
        <v>546</v>
      </c>
      <c r="G12" s="78" t="s">
        <v>717</v>
      </c>
      <c r="H12" s="52" t="s">
        <v>718</v>
      </c>
    </row>
    <row r="13" spans="4:10" ht="25.5" thickBot="1" x14ac:dyDescent="0.3">
      <c r="D13" s="55" t="s">
        <v>15</v>
      </c>
      <c r="E13" s="45" t="s">
        <v>831</v>
      </c>
      <c r="F13" s="67" t="s">
        <v>546</v>
      </c>
      <c r="G13" s="79" t="s">
        <v>720</v>
      </c>
      <c r="H13" s="54" t="s">
        <v>722</v>
      </c>
    </row>
    <row r="14" spans="4:10" ht="36" x14ac:dyDescent="0.25">
      <c r="D14" s="56" t="s">
        <v>10</v>
      </c>
      <c r="E14" s="57" t="s">
        <v>836</v>
      </c>
      <c r="F14" s="57" t="s">
        <v>526</v>
      </c>
      <c r="G14" s="80" t="s">
        <v>496</v>
      </c>
      <c r="H14" s="51" t="s">
        <v>713</v>
      </c>
      <c r="I14" s="129" t="s">
        <v>805</v>
      </c>
    </row>
    <row r="15" spans="4:10" ht="36.75" thickBot="1" x14ac:dyDescent="0.3">
      <c r="D15" s="58" t="s">
        <v>10</v>
      </c>
      <c r="E15" s="59" t="s">
        <v>837</v>
      </c>
      <c r="F15" s="59" t="s">
        <v>464</v>
      </c>
      <c r="G15" s="81" t="s">
        <v>715</v>
      </c>
      <c r="H15" s="60" t="s">
        <v>716</v>
      </c>
    </row>
  </sheetData>
  <autoFilter ref="D2:H2" xr:uid="{EB648F8C-3543-432D-92EB-CA8013F4E903}">
    <sortState xmlns:xlrd2="http://schemas.microsoft.com/office/spreadsheetml/2017/richdata2" ref="D3:H11">
      <sortCondition descending="1" ref="D2"/>
    </sortState>
  </autoFilter>
  <sortState xmlns:xlrd2="http://schemas.microsoft.com/office/spreadsheetml/2017/richdata2" ref="D3:H15">
    <sortCondition descending="1" ref="D3:D15"/>
    <sortCondition ref="E3:E15"/>
  </sortState>
  <mergeCells count="1">
    <mergeCell ref="D1:H1"/>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81959-67BC-4D77-98B6-08866D539E53}">
  <sheetPr>
    <tabColor rgb="FFFF6600"/>
  </sheetPr>
  <dimension ref="D1:J17"/>
  <sheetViews>
    <sheetView workbookViewId="0"/>
  </sheetViews>
  <sheetFormatPr defaultRowHeight="15" x14ac:dyDescent="0.25"/>
  <cols>
    <col min="4" max="4" width="49.140625" style="35" customWidth="1"/>
    <col min="5" max="7" width="49.140625" style="31" customWidth="1"/>
    <col min="8" max="8" width="57.7109375" style="31" customWidth="1"/>
    <col min="9" max="10" width="64.140625" style="34" customWidth="1"/>
  </cols>
  <sheetData>
    <row r="1" spans="4:10" ht="21.75" thickBot="1" x14ac:dyDescent="0.3">
      <c r="D1" s="198" t="s">
        <v>750</v>
      </c>
      <c r="E1" s="198"/>
      <c r="F1" s="198"/>
      <c r="G1" s="199"/>
      <c r="H1" s="199"/>
    </row>
    <row r="2" spans="4:10" ht="30" customHeight="1" thickBot="1" x14ac:dyDescent="0.3">
      <c r="D2" s="61" t="s">
        <v>739</v>
      </c>
      <c r="E2" s="61" t="s">
        <v>2</v>
      </c>
      <c r="F2" s="64" t="s">
        <v>554</v>
      </c>
      <c r="G2" s="69" t="s">
        <v>744</v>
      </c>
      <c r="H2" s="70" t="s">
        <v>745</v>
      </c>
      <c r="I2" s="16"/>
      <c r="J2" s="16"/>
    </row>
    <row r="3" spans="4:10" ht="36" x14ac:dyDescent="0.25">
      <c r="D3" s="39" t="s">
        <v>35</v>
      </c>
      <c r="E3" s="40" t="s">
        <v>534</v>
      </c>
      <c r="F3" s="65" t="s">
        <v>540</v>
      </c>
      <c r="G3" s="71" t="s">
        <v>668</v>
      </c>
      <c r="H3" s="62" t="s">
        <v>731</v>
      </c>
    </row>
    <row r="4" spans="4:10" ht="40.9" customHeight="1" x14ac:dyDescent="0.25">
      <c r="D4" s="42" t="s">
        <v>35</v>
      </c>
      <c r="E4" s="36" t="s">
        <v>820</v>
      </c>
      <c r="F4" s="66" t="s">
        <v>523</v>
      </c>
      <c r="G4" s="72" t="s">
        <v>668</v>
      </c>
      <c r="H4" s="63" t="s">
        <v>732</v>
      </c>
    </row>
    <row r="5" spans="4:10" ht="36" x14ac:dyDescent="0.25">
      <c r="D5" s="94" t="s">
        <v>35</v>
      </c>
      <c r="E5" s="95" t="s">
        <v>820</v>
      </c>
      <c r="F5" s="96" t="s">
        <v>523</v>
      </c>
      <c r="G5" s="72" t="s">
        <v>668</v>
      </c>
      <c r="H5" s="98" t="s">
        <v>673</v>
      </c>
    </row>
    <row r="6" spans="4:10" ht="24" x14ac:dyDescent="0.25">
      <c r="D6" s="94" t="s">
        <v>35</v>
      </c>
      <c r="E6" s="95" t="s">
        <v>847</v>
      </c>
      <c r="F6" s="96" t="s">
        <v>543</v>
      </c>
      <c r="G6" s="72" t="s">
        <v>675</v>
      </c>
      <c r="H6" s="98" t="s">
        <v>676</v>
      </c>
    </row>
    <row r="7" spans="4:10" ht="48.75" thickBot="1" x14ac:dyDescent="0.3">
      <c r="D7" s="94" t="s">
        <v>35</v>
      </c>
      <c r="E7" s="95" t="s">
        <v>43</v>
      </c>
      <c r="F7" s="96" t="s">
        <v>543</v>
      </c>
      <c r="G7" s="97" t="s">
        <v>734</v>
      </c>
      <c r="H7" s="98" t="s">
        <v>797</v>
      </c>
    </row>
    <row r="8" spans="4:10" ht="46.9" customHeight="1" x14ac:dyDescent="0.25">
      <c r="D8" s="39" t="s">
        <v>26</v>
      </c>
      <c r="E8" s="40" t="s">
        <v>813</v>
      </c>
      <c r="F8" s="65" t="s">
        <v>28</v>
      </c>
      <c r="G8" s="71" t="s">
        <v>670</v>
      </c>
      <c r="H8" s="62" t="s">
        <v>671</v>
      </c>
    </row>
    <row r="9" spans="4:10" ht="64.150000000000006" customHeight="1" thickBot="1" x14ac:dyDescent="0.3">
      <c r="D9" s="94" t="s">
        <v>26</v>
      </c>
      <c r="E9" s="95" t="s">
        <v>34</v>
      </c>
      <c r="F9" s="96" t="s">
        <v>531</v>
      </c>
      <c r="G9" s="97" t="s">
        <v>668</v>
      </c>
      <c r="H9" s="98" t="s">
        <v>669</v>
      </c>
    </row>
    <row r="10" spans="4:10" ht="24.75" thickBot="1" x14ac:dyDescent="0.3">
      <c r="D10" s="48" t="s">
        <v>15</v>
      </c>
      <c r="E10" s="49" t="s">
        <v>832</v>
      </c>
      <c r="F10" s="68" t="s">
        <v>546</v>
      </c>
      <c r="G10" s="145" t="s">
        <v>799</v>
      </c>
      <c r="H10" s="146" t="s">
        <v>794</v>
      </c>
      <c r="I10" s="105" t="s">
        <v>800</v>
      </c>
      <c r="J10" s="108"/>
    </row>
    <row r="11" spans="4:10" ht="36.6" customHeight="1" x14ac:dyDescent="0.25">
      <c r="D11" s="167" t="s">
        <v>21</v>
      </c>
      <c r="E11" s="38" t="s">
        <v>571</v>
      </c>
      <c r="F11" s="106" t="s">
        <v>572</v>
      </c>
      <c r="G11" s="107" t="s">
        <v>665</v>
      </c>
      <c r="H11" s="103" t="s">
        <v>666</v>
      </c>
    </row>
    <row r="12" spans="4:10" ht="36.75" thickBot="1" x14ac:dyDescent="0.3">
      <c r="D12" s="94" t="s">
        <v>21</v>
      </c>
      <c r="E12" s="95" t="s">
        <v>826</v>
      </c>
      <c r="F12" s="96" t="s">
        <v>545</v>
      </c>
      <c r="G12" s="97" t="s">
        <v>665</v>
      </c>
      <c r="H12" s="98" t="s">
        <v>667</v>
      </c>
    </row>
    <row r="13" spans="4:10" ht="65.45" customHeight="1" x14ac:dyDescent="0.25">
      <c r="D13" s="125" t="s">
        <v>10</v>
      </c>
      <c r="E13" s="126" t="s">
        <v>835</v>
      </c>
      <c r="F13" s="127" t="s">
        <v>527</v>
      </c>
      <c r="G13" s="71" t="s">
        <v>793</v>
      </c>
      <c r="H13" s="147" t="s">
        <v>798</v>
      </c>
      <c r="I13" s="104"/>
      <c r="J13" s="108"/>
    </row>
    <row r="14" spans="4:10" ht="36" x14ac:dyDescent="0.25">
      <c r="D14" s="42" t="s">
        <v>10</v>
      </c>
      <c r="E14" s="36" t="s">
        <v>837</v>
      </c>
      <c r="F14" s="66" t="s">
        <v>464</v>
      </c>
      <c r="G14" s="72" t="s">
        <v>793</v>
      </c>
      <c r="H14" s="148" t="s">
        <v>795</v>
      </c>
    </row>
    <row r="15" spans="4:10" ht="36" x14ac:dyDescent="0.25">
      <c r="D15" s="117" t="s">
        <v>10</v>
      </c>
      <c r="E15" s="124" t="s">
        <v>855</v>
      </c>
      <c r="F15" s="118" t="s">
        <v>257</v>
      </c>
      <c r="G15" s="72" t="s">
        <v>663</v>
      </c>
      <c r="H15" s="148" t="s">
        <v>664</v>
      </c>
      <c r="I15" s="105"/>
      <c r="J15" s="108"/>
    </row>
    <row r="16" spans="4:10" ht="36.75" thickBot="1" x14ac:dyDescent="0.3">
      <c r="D16" s="99" t="s">
        <v>10</v>
      </c>
      <c r="E16" s="100" t="s">
        <v>835</v>
      </c>
      <c r="F16" s="101" t="s">
        <v>527</v>
      </c>
      <c r="G16" s="102" t="s">
        <v>793</v>
      </c>
      <c r="H16" s="149" t="s">
        <v>796</v>
      </c>
    </row>
    <row r="17" spans="4:9" ht="36.75" thickBot="1" x14ac:dyDescent="0.3">
      <c r="D17" s="119" t="s">
        <v>3</v>
      </c>
      <c r="E17" s="120" t="s">
        <v>845</v>
      </c>
      <c r="F17" s="121" t="s">
        <v>575</v>
      </c>
      <c r="G17" s="73" t="s">
        <v>660</v>
      </c>
      <c r="H17" s="150" t="s">
        <v>733</v>
      </c>
      <c r="I17" s="105"/>
    </row>
  </sheetData>
  <autoFilter ref="D2:H2" xr:uid="{EB648F8C-3543-432D-92EB-CA8013F4E903}">
    <sortState xmlns:xlrd2="http://schemas.microsoft.com/office/spreadsheetml/2017/richdata2" ref="D3:H11">
      <sortCondition descending="1" ref="D2"/>
    </sortState>
  </autoFilter>
  <sortState xmlns:xlrd2="http://schemas.microsoft.com/office/spreadsheetml/2017/richdata2" ref="D3:H17">
    <sortCondition descending="1" ref="D3:D17"/>
    <sortCondition ref="E3:E17"/>
  </sortState>
  <mergeCells count="1">
    <mergeCell ref="D1:H1"/>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EA60D-71FB-4E40-9879-CAD387906546}">
  <sheetPr>
    <tabColor theme="0"/>
  </sheetPr>
  <dimension ref="D2:K51"/>
  <sheetViews>
    <sheetView workbookViewId="0">
      <selection activeCell="G54" sqref="G54"/>
    </sheetView>
  </sheetViews>
  <sheetFormatPr defaultRowHeight="15" x14ac:dyDescent="0.25"/>
  <cols>
    <col min="4" max="4" width="23.7109375" customWidth="1"/>
    <col min="5" max="5" width="15.5703125" customWidth="1"/>
    <col min="6" max="6" width="59.5703125" customWidth="1"/>
    <col min="7" max="7" width="17.7109375" customWidth="1"/>
    <col min="8" max="8" width="65.140625" style="3" customWidth="1"/>
    <col min="9" max="9" width="14.5703125" style="3" customWidth="1"/>
    <col min="10" max="10" width="117" style="3" customWidth="1"/>
    <col min="11" max="11" width="20.5703125" style="3" customWidth="1"/>
  </cols>
  <sheetData>
    <row r="2" spans="4:11" ht="45" x14ac:dyDescent="0.25">
      <c r="D2" s="24" t="s">
        <v>577</v>
      </c>
      <c r="E2" s="24" t="s">
        <v>578</v>
      </c>
      <c r="F2" s="25" t="s">
        <v>579</v>
      </c>
      <c r="G2" s="24" t="s">
        <v>580</v>
      </c>
      <c r="H2" s="25" t="s">
        <v>581</v>
      </c>
      <c r="I2" s="24" t="s">
        <v>582</v>
      </c>
      <c r="J2" s="25" t="s">
        <v>583</v>
      </c>
      <c r="K2" s="25" t="s">
        <v>584</v>
      </c>
    </row>
    <row r="3" spans="4:11" ht="101.25" x14ac:dyDescent="0.25">
      <c r="D3" s="26" t="s">
        <v>585</v>
      </c>
      <c r="E3" s="26" t="s">
        <v>586</v>
      </c>
      <c r="F3" s="26" t="s">
        <v>587</v>
      </c>
      <c r="G3" s="26" t="s">
        <v>586</v>
      </c>
      <c r="H3" s="27" t="s">
        <v>588</v>
      </c>
      <c r="I3" s="26" t="s">
        <v>586</v>
      </c>
      <c r="J3" s="28" t="s">
        <v>589</v>
      </c>
      <c r="K3" s="29" t="s">
        <v>590</v>
      </c>
    </row>
    <row r="4" spans="4:11" x14ac:dyDescent="0.25">
      <c r="D4" s="30" t="s">
        <v>591</v>
      </c>
      <c r="E4" s="30" t="s">
        <v>592</v>
      </c>
      <c r="F4" s="3" t="s">
        <v>593</v>
      </c>
      <c r="G4" s="30" t="s">
        <v>594</v>
      </c>
      <c r="H4" s="3" t="s">
        <v>813</v>
      </c>
      <c r="I4" s="30" t="s">
        <v>595</v>
      </c>
      <c r="J4" s="3" t="s">
        <v>28</v>
      </c>
      <c r="K4" s="3" t="s">
        <v>498</v>
      </c>
    </row>
    <row r="5" spans="4:11" x14ac:dyDescent="0.25">
      <c r="D5" s="30" t="s">
        <v>591</v>
      </c>
      <c r="E5" s="30" t="s">
        <v>592</v>
      </c>
      <c r="F5" s="3" t="s">
        <v>593</v>
      </c>
      <c r="G5" s="30" t="s">
        <v>596</v>
      </c>
      <c r="H5" s="3" t="s">
        <v>815</v>
      </c>
      <c r="I5" s="30" t="s">
        <v>597</v>
      </c>
      <c r="J5" s="3" t="s">
        <v>531</v>
      </c>
      <c r="K5" s="3" t="s">
        <v>548</v>
      </c>
    </row>
    <row r="6" spans="4:11" x14ac:dyDescent="0.25">
      <c r="D6" s="30" t="s">
        <v>591</v>
      </c>
      <c r="E6" s="30" t="s">
        <v>592</v>
      </c>
      <c r="F6" s="3" t="s">
        <v>593</v>
      </c>
      <c r="G6" s="30" t="s">
        <v>598</v>
      </c>
      <c r="H6" s="3" t="s">
        <v>814</v>
      </c>
      <c r="I6" s="30" t="s">
        <v>599</v>
      </c>
      <c r="J6" s="3" t="s">
        <v>531</v>
      </c>
      <c r="K6" s="3" t="s">
        <v>548</v>
      </c>
    </row>
    <row r="7" spans="4:11" x14ac:dyDescent="0.25">
      <c r="D7" s="30" t="s">
        <v>591</v>
      </c>
      <c r="E7" s="30" t="s">
        <v>592</v>
      </c>
      <c r="F7" s="3" t="s">
        <v>593</v>
      </c>
      <c r="G7" s="30" t="s">
        <v>600</v>
      </c>
      <c r="H7" s="3" t="s">
        <v>535</v>
      </c>
      <c r="I7" s="30" t="s">
        <v>601</v>
      </c>
      <c r="J7" s="3" t="s">
        <v>530</v>
      </c>
      <c r="K7" s="3" t="s">
        <v>498</v>
      </c>
    </row>
    <row r="8" spans="4:11" x14ac:dyDescent="0.25">
      <c r="D8" s="30" t="s">
        <v>591</v>
      </c>
      <c r="E8" s="30" t="s">
        <v>592</v>
      </c>
      <c r="F8" s="3" t="s">
        <v>593</v>
      </c>
      <c r="G8" s="30" t="s">
        <v>602</v>
      </c>
      <c r="H8" s="3" t="s">
        <v>32</v>
      </c>
      <c r="I8" s="30" t="s">
        <v>603</v>
      </c>
      <c r="J8" s="3" t="s">
        <v>33</v>
      </c>
      <c r="K8" s="3" t="s">
        <v>499</v>
      </c>
    </row>
    <row r="9" spans="4:11" x14ac:dyDescent="0.25">
      <c r="D9" s="30" t="s">
        <v>591</v>
      </c>
      <c r="E9" s="30" t="s">
        <v>592</v>
      </c>
      <c r="F9" s="3" t="s">
        <v>593</v>
      </c>
      <c r="G9" s="30" t="s">
        <v>604</v>
      </c>
      <c r="H9" s="3" t="s">
        <v>34</v>
      </c>
      <c r="I9" s="30" t="s">
        <v>605</v>
      </c>
      <c r="J9" s="3" t="s">
        <v>532</v>
      </c>
      <c r="K9" s="3" t="s">
        <v>533</v>
      </c>
    </row>
    <row r="10" spans="4:11" x14ac:dyDescent="0.25">
      <c r="D10" s="30" t="s">
        <v>591</v>
      </c>
      <c r="E10" s="30" t="s">
        <v>592</v>
      </c>
      <c r="F10" s="3" t="s">
        <v>593</v>
      </c>
      <c r="G10" s="30" t="s">
        <v>604</v>
      </c>
      <c r="H10" s="3" t="s">
        <v>34</v>
      </c>
      <c r="I10" s="30" t="s">
        <v>606</v>
      </c>
      <c r="J10" s="3" t="s">
        <v>531</v>
      </c>
      <c r="K10" s="3" t="s">
        <v>548</v>
      </c>
    </row>
    <row r="11" spans="4:11" x14ac:dyDescent="0.25">
      <c r="D11" s="30" t="s">
        <v>591</v>
      </c>
      <c r="E11" s="30" t="s">
        <v>607</v>
      </c>
      <c r="F11" s="3" t="s">
        <v>608</v>
      </c>
      <c r="G11" s="30" t="s">
        <v>609</v>
      </c>
      <c r="H11" s="3" t="s">
        <v>492</v>
      </c>
      <c r="I11" s="30" t="s">
        <v>752</v>
      </c>
      <c r="J11" s="3" t="s">
        <v>520</v>
      </c>
      <c r="K11" s="3" t="s">
        <v>501</v>
      </c>
    </row>
    <row r="12" spans="4:11" x14ac:dyDescent="0.25">
      <c r="D12" s="30" t="s">
        <v>591</v>
      </c>
      <c r="E12" s="30" t="s">
        <v>607</v>
      </c>
      <c r="F12" s="3" t="s">
        <v>608</v>
      </c>
      <c r="G12" s="30" t="s">
        <v>609</v>
      </c>
      <c r="H12" s="3" t="s">
        <v>492</v>
      </c>
      <c r="I12" s="30" t="s">
        <v>753</v>
      </c>
      <c r="J12" s="3" t="s">
        <v>521</v>
      </c>
      <c r="K12" s="3" t="s">
        <v>501</v>
      </c>
    </row>
    <row r="13" spans="4:11" x14ac:dyDescent="0.25">
      <c r="D13" s="30" t="s">
        <v>591</v>
      </c>
      <c r="E13" s="30" t="s">
        <v>607</v>
      </c>
      <c r="F13" s="3" t="s">
        <v>608</v>
      </c>
      <c r="G13" s="30" t="s">
        <v>610</v>
      </c>
      <c r="H13" s="3" t="s">
        <v>851</v>
      </c>
      <c r="I13" s="30" t="s">
        <v>754</v>
      </c>
      <c r="J13" s="3" t="s">
        <v>539</v>
      </c>
      <c r="K13" s="3" t="s">
        <v>548</v>
      </c>
    </row>
    <row r="14" spans="4:11" x14ac:dyDescent="0.25">
      <c r="D14" s="30" t="s">
        <v>591</v>
      </c>
      <c r="E14" s="30" t="s">
        <v>607</v>
      </c>
      <c r="F14" s="3" t="s">
        <v>608</v>
      </c>
      <c r="G14" s="30" t="s">
        <v>611</v>
      </c>
      <c r="H14" s="3" t="s">
        <v>38</v>
      </c>
      <c r="I14" s="30" t="s">
        <v>755</v>
      </c>
      <c r="J14" s="3" t="s">
        <v>39</v>
      </c>
      <c r="K14" s="3" t="s">
        <v>499</v>
      </c>
    </row>
    <row r="15" spans="4:11" x14ac:dyDescent="0.25">
      <c r="D15" s="30" t="s">
        <v>591</v>
      </c>
      <c r="E15" s="30" t="s">
        <v>607</v>
      </c>
      <c r="F15" s="3" t="s">
        <v>608</v>
      </c>
      <c r="G15" s="30" t="s">
        <v>612</v>
      </c>
      <c r="H15" s="3" t="s">
        <v>852</v>
      </c>
      <c r="I15" s="30" t="s">
        <v>756</v>
      </c>
      <c r="J15" s="3" t="s">
        <v>522</v>
      </c>
      <c r="K15" s="3" t="s">
        <v>548</v>
      </c>
    </row>
    <row r="16" spans="4:11" x14ac:dyDescent="0.25">
      <c r="D16" s="30" t="s">
        <v>591</v>
      </c>
      <c r="E16" s="30" t="s">
        <v>607</v>
      </c>
      <c r="F16" s="3" t="s">
        <v>608</v>
      </c>
      <c r="G16" s="30" t="s">
        <v>613</v>
      </c>
      <c r="H16" s="3" t="s">
        <v>817</v>
      </c>
      <c r="I16" s="30" t="s">
        <v>757</v>
      </c>
      <c r="J16" s="3" t="s">
        <v>541</v>
      </c>
      <c r="K16" s="3" t="s">
        <v>548</v>
      </c>
    </row>
    <row r="17" spans="4:11" x14ac:dyDescent="0.25">
      <c r="D17" s="30" t="s">
        <v>591</v>
      </c>
      <c r="E17" s="30" t="s">
        <v>607</v>
      </c>
      <c r="F17" s="3" t="s">
        <v>608</v>
      </c>
      <c r="G17" s="30" t="s">
        <v>614</v>
      </c>
      <c r="H17" s="3" t="s">
        <v>853</v>
      </c>
      <c r="I17" s="30" t="s">
        <v>758</v>
      </c>
      <c r="J17" s="3" t="s">
        <v>524</v>
      </c>
      <c r="K17" s="3" t="s">
        <v>548</v>
      </c>
    </row>
    <row r="18" spans="4:11" x14ac:dyDescent="0.25">
      <c r="D18" s="30" t="s">
        <v>591</v>
      </c>
      <c r="E18" s="30" t="s">
        <v>607</v>
      </c>
      <c r="F18" s="3" t="s">
        <v>608</v>
      </c>
      <c r="G18" s="30" t="s">
        <v>615</v>
      </c>
      <c r="H18" s="3" t="s">
        <v>819</v>
      </c>
      <c r="I18" s="30" t="s">
        <v>759</v>
      </c>
      <c r="J18" s="3" t="s">
        <v>41</v>
      </c>
      <c r="K18" s="3" t="s">
        <v>548</v>
      </c>
    </row>
    <row r="19" spans="4:11" x14ac:dyDescent="0.25">
      <c r="D19" s="30" t="s">
        <v>591</v>
      </c>
      <c r="E19" s="30" t="s">
        <v>607</v>
      </c>
      <c r="F19" s="3" t="s">
        <v>608</v>
      </c>
      <c r="G19" s="30" t="s">
        <v>616</v>
      </c>
      <c r="H19" s="3" t="s">
        <v>534</v>
      </c>
      <c r="I19" s="30" t="s">
        <v>760</v>
      </c>
      <c r="J19" s="3" t="s">
        <v>540</v>
      </c>
      <c r="K19" s="3" t="s">
        <v>548</v>
      </c>
    </row>
    <row r="20" spans="4:11" x14ac:dyDescent="0.25">
      <c r="D20" s="30" t="s">
        <v>591</v>
      </c>
      <c r="E20" s="30" t="s">
        <v>607</v>
      </c>
      <c r="F20" s="3" t="s">
        <v>608</v>
      </c>
      <c r="G20" s="30" t="s">
        <v>617</v>
      </c>
      <c r="H20" s="3" t="s">
        <v>820</v>
      </c>
      <c r="I20" s="30" t="s">
        <v>761</v>
      </c>
      <c r="J20" s="3" t="s">
        <v>523</v>
      </c>
      <c r="K20" s="3" t="s">
        <v>548</v>
      </c>
    </row>
    <row r="21" spans="4:11" x14ac:dyDescent="0.25">
      <c r="D21" s="30" t="s">
        <v>591</v>
      </c>
      <c r="E21" s="30" t="s">
        <v>607</v>
      </c>
      <c r="F21" s="3" t="s">
        <v>608</v>
      </c>
      <c r="G21" s="30" t="s">
        <v>618</v>
      </c>
      <c r="H21" s="3" t="s">
        <v>821</v>
      </c>
      <c r="I21" s="30" t="s">
        <v>762</v>
      </c>
      <c r="J21" s="3" t="s">
        <v>822</v>
      </c>
      <c r="K21" s="3" t="s">
        <v>548</v>
      </c>
    </row>
    <row r="22" spans="4:11" x14ac:dyDescent="0.25">
      <c r="D22" s="30" t="s">
        <v>591</v>
      </c>
      <c r="E22" s="30" t="s">
        <v>607</v>
      </c>
      <c r="F22" s="3" t="s">
        <v>608</v>
      </c>
      <c r="G22" s="30" t="s">
        <v>619</v>
      </c>
      <c r="H22" s="3" t="s">
        <v>847</v>
      </c>
      <c r="I22" s="30" t="s">
        <v>763</v>
      </c>
      <c r="J22" s="3" t="s">
        <v>543</v>
      </c>
      <c r="K22" s="3" t="s">
        <v>548</v>
      </c>
    </row>
    <row r="23" spans="4:11" x14ac:dyDescent="0.25">
      <c r="D23" s="30" t="s">
        <v>591</v>
      </c>
      <c r="E23" s="30" t="s">
        <v>607</v>
      </c>
      <c r="F23" s="3" t="s">
        <v>608</v>
      </c>
      <c r="G23" s="30" t="s">
        <v>620</v>
      </c>
      <c r="H23" s="3" t="s">
        <v>43</v>
      </c>
      <c r="I23" s="30" t="s">
        <v>764</v>
      </c>
      <c r="J23" s="3" t="s">
        <v>543</v>
      </c>
      <c r="K23" s="3" t="s">
        <v>548</v>
      </c>
    </row>
    <row r="24" spans="4:11" x14ac:dyDescent="0.25">
      <c r="D24" s="30" t="s">
        <v>591</v>
      </c>
      <c r="E24" s="30" t="s">
        <v>607</v>
      </c>
      <c r="F24" s="3" t="s">
        <v>608</v>
      </c>
      <c r="G24" s="30" t="s">
        <v>621</v>
      </c>
      <c r="H24" s="3" t="s">
        <v>823</v>
      </c>
      <c r="I24" s="30" t="s">
        <v>765</v>
      </c>
      <c r="J24" s="3" t="s">
        <v>542</v>
      </c>
      <c r="K24" s="3" t="s">
        <v>548</v>
      </c>
    </row>
    <row r="25" spans="4:11" x14ac:dyDescent="0.25">
      <c r="D25" s="30" t="s">
        <v>591</v>
      </c>
      <c r="E25" s="30" t="s">
        <v>607</v>
      </c>
      <c r="F25" s="3" t="s">
        <v>608</v>
      </c>
      <c r="G25" s="30" t="s">
        <v>622</v>
      </c>
      <c r="H25" s="3" t="s">
        <v>824</v>
      </c>
      <c r="I25" s="30" t="s">
        <v>766</v>
      </c>
      <c r="J25" s="3" t="s">
        <v>525</v>
      </c>
      <c r="K25" s="3" t="s">
        <v>499</v>
      </c>
    </row>
    <row r="26" spans="4:11" x14ac:dyDescent="0.25">
      <c r="D26" s="30" t="s">
        <v>591</v>
      </c>
      <c r="E26" s="30" t="s">
        <v>607</v>
      </c>
      <c r="F26" s="3" t="s">
        <v>608</v>
      </c>
      <c r="G26" s="30" t="s">
        <v>622</v>
      </c>
      <c r="H26" s="3" t="s">
        <v>824</v>
      </c>
      <c r="I26" s="30" t="s">
        <v>767</v>
      </c>
      <c r="J26" s="3" t="s">
        <v>45</v>
      </c>
      <c r="K26" s="3" t="s">
        <v>499</v>
      </c>
    </row>
    <row r="27" spans="4:11" x14ac:dyDescent="0.25">
      <c r="D27" s="30" t="s">
        <v>591</v>
      </c>
      <c r="E27" s="30" t="s">
        <v>607</v>
      </c>
      <c r="F27" s="3" t="s">
        <v>608</v>
      </c>
      <c r="G27" s="30" t="s">
        <v>622</v>
      </c>
      <c r="H27" s="3" t="s">
        <v>824</v>
      </c>
      <c r="I27" s="30" t="s">
        <v>768</v>
      </c>
      <c r="J27" s="3" t="s">
        <v>544</v>
      </c>
      <c r="K27" s="3" t="s">
        <v>548</v>
      </c>
    </row>
    <row r="28" spans="4:11" x14ac:dyDescent="0.25">
      <c r="D28" s="30" t="s">
        <v>591</v>
      </c>
      <c r="E28" s="30" t="s">
        <v>623</v>
      </c>
      <c r="F28" s="3" t="s">
        <v>624</v>
      </c>
      <c r="G28" s="30" t="s">
        <v>625</v>
      </c>
      <c r="H28" s="3" t="s">
        <v>825</v>
      </c>
      <c r="I28" s="30" t="s">
        <v>769</v>
      </c>
      <c r="J28" s="3" t="s">
        <v>574</v>
      </c>
      <c r="K28" s="3" t="s">
        <v>499</v>
      </c>
    </row>
    <row r="29" spans="4:11" x14ac:dyDescent="0.25">
      <c r="D29" s="30" t="s">
        <v>591</v>
      </c>
      <c r="E29" s="30" t="s">
        <v>623</v>
      </c>
      <c r="F29" s="3" t="s">
        <v>624</v>
      </c>
      <c r="G29" s="30" t="s">
        <v>626</v>
      </c>
      <c r="H29" s="3" t="s">
        <v>854</v>
      </c>
      <c r="I29" s="30" t="s">
        <v>770</v>
      </c>
      <c r="J29" s="3" t="s">
        <v>545</v>
      </c>
      <c r="K29" s="3" t="s">
        <v>548</v>
      </c>
    </row>
    <row r="30" spans="4:11" x14ac:dyDescent="0.25">
      <c r="D30" s="30" t="s">
        <v>591</v>
      </c>
      <c r="E30" s="30" t="s">
        <v>623</v>
      </c>
      <c r="F30" s="3" t="s">
        <v>624</v>
      </c>
      <c r="G30" s="30" t="s">
        <v>627</v>
      </c>
      <c r="H30" s="3" t="s">
        <v>850</v>
      </c>
      <c r="I30" s="30" t="s">
        <v>771</v>
      </c>
      <c r="J30" s="3" t="s">
        <v>572</v>
      </c>
      <c r="K30" s="3" t="s">
        <v>499</v>
      </c>
    </row>
    <row r="31" spans="4:11" x14ac:dyDescent="0.25">
      <c r="D31" s="30" t="s">
        <v>591</v>
      </c>
      <c r="E31" s="30" t="s">
        <v>623</v>
      </c>
      <c r="F31" s="3" t="s">
        <v>624</v>
      </c>
      <c r="G31" s="30" t="s">
        <v>628</v>
      </c>
      <c r="H31" s="3" t="s">
        <v>827</v>
      </c>
      <c r="I31" s="30" t="s">
        <v>772</v>
      </c>
      <c r="J31" s="3" t="s">
        <v>570</v>
      </c>
      <c r="K31" s="3" t="s">
        <v>548</v>
      </c>
    </row>
    <row r="32" spans="4:11" x14ac:dyDescent="0.25">
      <c r="D32" s="30" t="s">
        <v>591</v>
      </c>
      <c r="E32" s="30" t="s">
        <v>623</v>
      </c>
      <c r="F32" s="3" t="s">
        <v>624</v>
      </c>
      <c r="G32" s="30" t="s">
        <v>629</v>
      </c>
      <c r="H32" s="3" t="s">
        <v>828</v>
      </c>
      <c r="I32" s="30" t="s">
        <v>773</v>
      </c>
      <c r="J32" s="3" t="s">
        <v>547</v>
      </c>
      <c r="K32" s="3" t="s">
        <v>500</v>
      </c>
    </row>
    <row r="33" spans="4:11" x14ac:dyDescent="0.25">
      <c r="D33" s="30" t="s">
        <v>591</v>
      </c>
      <c r="E33" s="30" t="s">
        <v>623</v>
      </c>
      <c r="F33" s="3" t="s">
        <v>624</v>
      </c>
      <c r="G33" s="30" t="s">
        <v>630</v>
      </c>
      <c r="H33" s="3" t="s">
        <v>829</v>
      </c>
      <c r="I33" s="30" t="s">
        <v>774</v>
      </c>
      <c r="J33" s="3" t="s">
        <v>491</v>
      </c>
      <c r="K33" s="3" t="s">
        <v>497</v>
      </c>
    </row>
    <row r="34" spans="4:11" x14ac:dyDescent="0.25">
      <c r="D34" s="30" t="s">
        <v>631</v>
      </c>
      <c r="E34" s="30" t="s">
        <v>632</v>
      </c>
      <c r="F34" s="3" t="s">
        <v>656</v>
      </c>
      <c r="G34" s="30" t="s">
        <v>634</v>
      </c>
      <c r="H34" s="3" t="s">
        <v>830</v>
      </c>
      <c r="I34" s="30" t="s">
        <v>775</v>
      </c>
      <c r="J34" s="3" t="s">
        <v>17</v>
      </c>
      <c r="K34" s="3" t="s">
        <v>499</v>
      </c>
    </row>
    <row r="35" spans="4:11" x14ac:dyDescent="0.25">
      <c r="D35" s="30" t="s">
        <v>631</v>
      </c>
      <c r="E35" s="30" t="s">
        <v>632</v>
      </c>
      <c r="F35" s="3" t="s">
        <v>633</v>
      </c>
      <c r="G35" s="30" t="s">
        <v>635</v>
      </c>
      <c r="H35" s="3" t="s">
        <v>831</v>
      </c>
      <c r="I35" s="30" t="s">
        <v>776</v>
      </c>
      <c r="J35" s="3" t="s">
        <v>546</v>
      </c>
      <c r="K35" s="3" t="s">
        <v>548</v>
      </c>
    </row>
    <row r="36" spans="4:11" x14ac:dyDescent="0.25">
      <c r="D36" s="30" t="s">
        <v>631</v>
      </c>
      <c r="E36" s="30" t="s">
        <v>632</v>
      </c>
      <c r="F36" s="3" t="s">
        <v>633</v>
      </c>
      <c r="G36" s="30" t="s">
        <v>636</v>
      </c>
      <c r="H36" s="3" t="s">
        <v>834</v>
      </c>
      <c r="I36" s="30" t="s">
        <v>777</v>
      </c>
      <c r="J36" s="3" t="s">
        <v>529</v>
      </c>
      <c r="K36" s="3" t="s">
        <v>497</v>
      </c>
    </row>
    <row r="37" spans="4:11" x14ac:dyDescent="0.25">
      <c r="D37" s="30" t="s">
        <v>631</v>
      </c>
      <c r="E37" s="30" t="s">
        <v>632</v>
      </c>
      <c r="F37" s="3" t="s">
        <v>633</v>
      </c>
      <c r="G37" s="30" t="s">
        <v>637</v>
      </c>
      <c r="H37" s="3" t="s">
        <v>832</v>
      </c>
      <c r="I37" s="30" t="s">
        <v>778</v>
      </c>
      <c r="J37" s="3" t="s">
        <v>546</v>
      </c>
      <c r="K37" s="3" t="s">
        <v>548</v>
      </c>
    </row>
    <row r="38" spans="4:11" x14ac:dyDescent="0.25">
      <c r="D38" s="30" t="s">
        <v>631</v>
      </c>
      <c r="E38" s="30" t="s">
        <v>632</v>
      </c>
      <c r="F38" s="3" t="s">
        <v>633</v>
      </c>
      <c r="G38" s="30" t="s">
        <v>638</v>
      </c>
      <c r="H38" s="3" t="s">
        <v>833</v>
      </c>
      <c r="I38" s="30" t="s">
        <v>779</v>
      </c>
      <c r="J38" s="3" t="s">
        <v>529</v>
      </c>
      <c r="K38" s="3" t="s">
        <v>497</v>
      </c>
    </row>
    <row r="39" spans="4:11" x14ac:dyDescent="0.25">
      <c r="D39" s="30" t="s">
        <v>631</v>
      </c>
      <c r="E39" s="30" t="s">
        <v>639</v>
      </c>
      <c r="F39" s="3" t="s">
        <v>640</v>
      </c>
      <c r="G39" s="30" t="s">
        <v>641</v>
      </c>
      <c r="H39" s="3" t="s">
        <v>836</v>
      </c>
      <c r="I39" s="30" t="s">
        <v>780</v>
      </c>
      <c r="J39" s="3" t="s">
        <v>526</v>
      </c>
      <c r="K39" s="3" t="s">
        <v>548</v>
      </c>
    </row>
    <row r="40" spans="4:11" x14ac:dyDescent="0.25">
      <c r="D40" s="30" t="s">
        <v>631</v>
      </c>
      <c r="E40" s="30" t="s">
        <v>639</v>
      </c>
      <c r="F40" s="3" t="s">
        <v>640</v>
      </c>
      <c r="G40" s="30" t="s">
        <v>642</v>
      </c>
      <c r="H40" s="3" t="s">
        <v>835</v>
      </c>
      <c r="I40" s="30" t="s">
        <v>781</v>
      </c>
      <c r="J40" s="3" t="s">
        <v>527</v>
      </c>
      <c r="K40" s="3" t="s">
        <v>548</v>
      </c>
    </row>
    <row r="41" spans="4:11" x14ac:dyDescent="0.25">
      <c r="D41" s="30" t="s">
        <v>631</v>
      </c>
      <c r="E41" s="30" t="s">
        <v>639</v>
      </c>
      <c r="F41" s="3" t="s">
        <v>640</v>
      </c>
      <c r="G41" s="30" t="s">
        <v>643</v>
      </c>
      <c r="H41" s="3" t="s">
        <v>855</v>
      </c>
      <c r="I41" s="30" t="s">
        <v>782</v>
      </c>
      <c r="J41" s="3" t="s">
        <v>257</v>
      </c>
      <c r="K41" s="3" t="s">
        <v>497</v>
      </c>
    </row>
    <row r="42" spans="4:11" x14ac:dyDescent="0.25">
      <c r="D42" s="30" t="s">
        <v>631</v>
      </c>
      <c r="E42" s="30" t="s">
        <v>639</v>
      </c>
      <c r="F42" s="3" t="s">
        <v>640</v>
      </c>
      <c r="G42" s="30" t="s">
        <v>644</v>
      </c>
      <c r="H42" s="3" t="s">
        <v>838</v>
      </c>
      <c r="I42" s="30" t="s">
        <v>783</v>
      </c>
      <c r="J42" s="3" t="s">
        <v>14</v>
      </c>
      <c r="K42" s="3" t="s">
        <v>506</v>
      </c>
    </row>
    <row r="43" spans="4:11" x14ac:dyDescent="0.25">
      <c r="D43" s="30" t="s">
        <v>631</v>
      </c>
      <c r="E43" s="30" t="s">
        <v>639</v>
      </c>
      <c r="F43" s="3" t="s">
        <v>640</v>
      </c>
      <c r="G43" s="30" t="s">
        <v>645</v>
      </c>
      <c r="H43" s="3" t="s">
        <v>839</v>
      </c>
      <c r="I43" s="30" t="s">
        <v>784</v>
      </c>
      <c r="J43" s="3" t="s">
        <v>14</v>
      </c>
      <c r="K43" s="3" t="s">
        <v>506</v>
      </c>
    </row>
    <row r="44" spans="4:11" x14ac:dyDescent="0.25">
      <c r="D44" s="30" t="s">
        <v>631</v>
      </c>
      <c r="E44" s="30" t="s">
        <v>639</v>
      </c>
      <c r="F44" s="3" t="s">
        <v>640</v>
      </c>
      <c r="G44" s="30" t="s">
        <v>646</v>
      </c>
      <c r="H44" s="3" t="s">
        <v>840</v>
      </c>
      <c r="I44" s="30" t="s">
        <v>785</v>
      </c>
      <c r="J44" s="3" t="s">
        <v>464</v>
      </c>
      <c r="K44" s="3" t="s">
        <v>506</v>
      </c>
    </row>
    <row r="45" spans="4:11" x14ac:dyDescent="0.25">
      <c r="D45" s="30" t="s">
        <v>631</v>
      </c>
      <c r="E45" s="30" t="s">
        <v>639</v>
      </c>
      <c r="F45" s="3" t="s">
        <v>640</v>
      </c>
      <c r="G45" s="30" t="s">
        <v>647</v>
      </c>
      <c r="H45" s="3" t="s">
        <v>837</v>
      </c>
      <c r="I45" s="30" t="s">
        <v>786</v>
      </c>
      <c r="J45" s="3" t="s">
        <v>464</v>
      </c>
      <c r="K45" s="3" t="s">
        <v>506</v>
      </c>
    </row>
    <row r="46" spans="4:11" x14ac:dyDescent="0.25">
      <c r="D46" s="30" t="s">
        <v>631</v>
      </c>
      <c r="E46" s="30" t="s">
        <v>648</v>
      </c>
      <c r="F46" s="3" t="s">
        <v>649</v>
      </c>
      <c r="G46" s="30" t="s">
        <v>650</v>
      </c>
      <c r="H46" s="3" t="s">
        <v>841</v>
      </c>
      <c r="I46" s="30" t="s">
        <v>787</v>
      </c>
      <c r="J46" s="3" t="s">
        <v>568</v>
      </c>
      <c r="K46" s="3" t="s">
        <v>499</v>
      </c>
    </row>
    <row r="47" spans="4:11" x14ac:dyDescent="0.25">
      <c r="D47" s="30" t="s">
        <v>631</v>
      </c>
      <c r="E47" s="30" t="s">
        <v>648</v>
      </c>
      <c r="F47" s="3" t="s">
        <v>649</v>
      </c>
      <c r="G47" s="30" t="s">
        <v>651</v>
      </c>
      <c r="H47" s="3" t="s">
        <v>842</v>
      </c>
      <c r="I47" s="30" t="s">
        <v>788</v>
      </c>
      <c r="J47" s="3" t="s">
        <v>489</v>
      </c>
      <c r="K47" s="3" t="s">
        <v>506</v>
      </c>
    </row>
    <row r="48" spans="4:11" x14ac:dyDescent="0.25">
      <c r="D48" s="30" t="s">
        <v>631</v>
      </c>
      <c r="E48" s="30" t="s">
        <v>648</v>
      </c>
      <c r="F48" s="3" t="s">
        <v>649</v>
      </c>
      <c r="G48" s="30" t="s">
        <v>652</v>
      </c>
      <c r="H48" s="3" t="s">
        <v>843</v>
      </c>
      <c r="I48" s="30" t="s">
        <v>789</v>
      </c>
      <c r="J48" s="3" t="s">
        <v>538</v>
      </c>
      <c r="K48" s="3" t="s">
        <v>497</v>
      </c>
    </row>
    <row r="49" spans="4:11" x14ac:dyDescent="0.25">
      <c r="D49" s="30" t="s">
        <v>631</v>
      </c>
      <c r="E49" s="30" t="s">
        <v>648</v>
      </c>
      <c r="F49" s="3" t="s">
        <v>649</v>
      </c>
      <c r="G49" s="30" t="s">
        <v>653</v>
      </c>
      <c r="H49" s="3" t="s">
        <v>844</v>
      </c>
      <c r="I49" s="30" t="s">
        <v>790</v>
      </c>
      <c r="J49" s="3" t="s">
        <v>518</v>
      </c>
      <c r="K49" s="3" t="s">
        <v>497</v>
      </c>
    </row>
    <row r="50" spans="4:11" x14ac:dyDescent="0.25">
      <c r="D50" s="30" t="s">
        <v>631</v>
      </c>
      <c r="E50" s="30" t="s">
        <v>648</v>
      </c>
      <c r="F50" s="3" t="s">
        <v>649</v>
      </c>
      <c r="G50" s="30" t="s">
        <v>654</v>
      </c>
      <c r="H50" s="3" t="s">
        <v>846</v>
      </c>
      <c r="I50" s="30" t="s">
        <v>791</v>
      </c>
      <c r="J50" s="3" t="s">
        <v>489</v>
      </c>
      <c r="K50" s="3" t="s">
        <v>506</v>
      </c>
    </row>
    <row r="51" spans="4:11" x14ac:dyDescent="0.25">
      <c r="D51" s="30" t="s">
        <v>631</v>
      </c>
      <c r="E51" s="30" t="s">
        <v>648</v>
      </c>
      <c r="F51" s="3" t="s">
        <v>649</v>
      </c>
      <c r="G51" s="30" t="s">
        <v>655</v>
      </c>
      <c r="H51" s="3" t="s">
        <v>845</v>
      </c>
      <c r="I51" s="30" t="s">
        <v>792</v>
      </c>
      <c r="J51" s="3" t="s">
        <v>575</v>
      </c>
      <c r="K51" s="3" t="s">
        <v>506</v>
      </c>
    </row>
  </sheetData>
  <autoFilter ref="D3:K3" xr:uid="{5E4EA60D-71FB-4E40-9879-CAD387906546}"/>
  <phoneticPr fontId="5" type="noConversion"/>
  <hyperlinks>
    <hyperlink ref="J3" r:id="rId1" display="Indicators, most of which have been agreed at inter-agency level in the Humanitarian Indicator Registry" xr:uid="{1D1777E6-71E1-4F50-A49A-C7A510E7B332}"/>
    <hyperlink ref="K3" r:id="rId2" display="Indicator units, most of which have been agreed at inter-agency level" xr:uid="{D3C03861-E93E-4933-BDE2-425D7D1755B2}"/>
  </hyperlinks>
  <pageMargins left="0.7" right="0.7" top="0.75" bottom="0.75" header="0.3" footer="0.3"/>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BB050D803BE034CBEAE477B239A7EDF" ma:contentTypeVersion="18" ma:contentTypeDescription="Create a new document." ma:contentTypeScope="" ma:versionID="8baa67c6f509e96a6ae08099780d5ef7">
  <xsd:schema xmlns:xsd="http://www.w3.org/2001/XMLSchema" xmlns:xs="http://www.w3.org/2001/XMLSchema" xmlns:p="http://schemas.microsoft.com/office/2006/metadata/properties" xmlns:ns2="f9c27809-4287-4089-b372-ed66d4ae5532" xmlns:ns3="a7a6521e-3bb8-4ccc-a7e1-cb34b7e3d81d" targetNamespace="http://schemas.microsoft.com/office/2006/metadata/properties" ma:root="true" ma:fieldsID="e65bcd59be6e4c469a572ff7ae62d444" ns2:_="" ns3:_="">
    <xsd:import namespace="f9c27809-4287-4089-b372-ed66d4ae5532"/>
    <xsd:import namespace="a7a6521e-3bb8-4ccc-a7e1-cb34b7e3d81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27809-4287-4089-b372-ed66d4ae55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7a6521e-3bb8-4ccc-a7e1-cb34b7e3d81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0a163c4-7aef-45cf-802c-7e9ce6ac4ea5}" ma:internalName="TaxCatchAll" ma:showField="CatchAllData" ma:web="a7a6521e-3bb8-4ccc-a7e1-cb34b7e3d81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9c27809-4287-4089-b372-ed66d4ae5532">
      <Terms xmlns="http://schemas.microsoft.com/office/infopath/2007/PartnerControls"/>
    </lcf76f155ced4ddcb4097134ff3c332f>
    <TaxCatchAll xmlns="a7a6521e-3bb8-4ccc-a7e1-cb34b7e3d81d" xsi:nil="true"/>
  </documentManagement>
</p:properties>
</file>

<file path=customXml/itemProps1.xml><?xml version="1.0" encoding="utf-8"?>
<ds:datastoreItem xmlns:ds="http://schemas.openxmlformats.org/officeDocument/2006/customXml" ds:itemID="{53F2265D-4BDD-40A4-9DCC-D43DFAB742EC}">
  <ds:schemaRefs>
    <ds:schemaRef ds:uri="http://schemas.microsoft.com/sharepoint/v3/contenttype/forms"/>
  </ds:schemaRefs>
</ds:datastoreItem>
</file>

<file path=customXml/itemProps2.xml><?xml version="1.0" encoding="utf-8"?>
<ds:datastoreItem xmlns:ds="http://schemas.openxmlformats.org/officeDocument/2006/customXml" ds:itemID="{3D36F4B8-9017-4C7A-9B1A-DD6A888B4D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27809-4287-4089-b372-ed66d4ae5532"/>
    <ds:schemaRef ds:uri="a7a6521e-3bb8-4ccc-a7e1-cb34b7e3d8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09D9C3E-ECEC-4288-84CC-7368FAC82EA6}">
  <ds:schemaRefs>
    <ds:schemaRef ds:uri="http://schemas.microsoft.com/office/2006/documentManagement/types"/>
    <ds:schemaRef ds:uri="http://purl.org/dc/elements/1.1/"/>
    <ds:schemaRef ds:uri="http://purl.org/dc/terms/"/>
    <ds:schemaRef ds:uri="http://www.w3.org/XML/1998/namespace"/>
    <ds:schemaRef ds:uri="a7a6521e-3bb8-4ccc-a7e1-cb34b7e3d81d"/>
    <ds:schemaRef ds:uri="f9c27809-4287-4089-b372-ed66d4ae5532"/>
    <ds:schemaRef ds:uri="http://schemas.microsoft.com/office/2006/metadata/properties"/>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ReadMe</vt:lpstr>
      <vt:lpstr>Consolidated_Resp_Framework</vt:lpstr>
      <vt:lpstr>Complete_response_db</vt:lpstr>
      <vt:lpstr>Unique_lists</vt:lpstr>
      <vt:lpstr>Child Protection</vt:lpstr>
      <vt:lpstr>Gender-based Violence</vt:lpstr>
      <vt:lpstr>Mine Action</vt:lpstr>
      <vt:lpstr>Housing, Land &amp; Property</vt:lpstr>
      <vt:lpstr>OCHA Menu</vt:lpstr>
      <vt:lpstr>Sheet1</vt:lpstr>
      <vt:lpstr>Sheet4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Francesco Michele</dc:creator>
  <cp:keywords/>
  <dc:description/>
  <cp:lastModifiedBy>Francesco Michele</cp:lastModifiedBy>
  <cp:revision/>
  <dcterms:created xsi:type="dcterms:W3CDTF">2025-07-03T14:27:32Z</dcterms:created>
  <dcterms:modified xsi:type="dcterms:W3CDTF">2025-10-03T08:02:16Z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0x0101008BB050D803BE034CBEAE477B239A7EDF</vt:lpwstr>
  </property>
  <property fmtid="{D5CDD505-2E9C-101B-9397-08002B2CF9AE}" pid="3" name="MediaServiceImageTags">
    <vt:lpwstr/>
  </property>
</Properties>
</file>